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1134" documentId="13_ncr:1_{636CE144-DAFA-4F6E-A2D0-5B8413DB91F1}" xr6:coauthVersionLast="47" xr6:coauthVersionMax="47" xr10:uidLastSave="{35DF2956-495F-48AB-BF52-BF1240951288}"/>
  <bookViews>
    <workbookView xWindow="-28920" yWindow="-120" windowWidth="29040" windowHeight="15840" activeTab="6" xr2:uid="{D558C3CF-E47E-4341-8C4F-569EBFC381E1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6" l="1"/>
  <c r="D59" i="6"/>
  <c r="B70" i="7"/>
  <c r="J75" i="7"/>
  <c r="D59" i="7"/>
  <c r="D30" i="7"/>
  <c r="D30" i="5"/>
  <c r="D59" i="5"/>
  <c r="K75" i="7"/>
  <c r="E59" i="7"/>
  <c r="I46" i="7"/>
  <c r="H30" i="7"/>
  <c r="D25" i="4"/>
  <c r="H25" i="4"/>
  <c r="I46" i="5"/>
  <c r="D48" i="3"/>
  <c r="D55" i="4"/>
  <c r="I32" i="4"/>
  <c r="D18" i="3"/>
  <c r="D49" i="2"/>
  <c r="D19" i="2"/>
  <c r="K25" i="2"/>
  <c r="D50" i="1"/>
  <c r="K28" i="1"/>
  <c r="H27" i="1"/>
  <c r="D18" i="1"/>
  <c r="H30" i="5"/>
  <c r="E59" i="5"/>
  <c r="E54" i="4"/>
  <c r="K34" i="3"/>
  <c r="H34" i="3"/>
  <c r="E47" i="3"/>
  <c r="E48" i="2"/>
  <c r="E49" i="1"/>
  <c r="M18" i="1"/>
  <c r="H19" i="2"/>
  <c r="H18" i="3"/>
</calcChain>
</file>

<file path=xl/sharedStrings.xml><?xml version="1.0" encoding="utf-8"?>
<sst xmlns="http://schemas.openxmlformats.org/spreadsheetml/2006/main" count="576" uniqueCount="60">
  <si>
    <t>Electric Usage</t>
  </si>
  <si>
    <t xml:space="preserve">1     </t>
  </si>
  <si>
    <t xml:space="preserve">2     </t>
  </si>
  <si>
    <t xml:space="preserve">3     </t>
  </si>
  <si>
    <t xml:space="preserve">4     </t>
  </si>
  <si>
    <t xml:space="preserve">5     </t>
  </si>
  <si>
    <t xml:space="preserve">81    </t>
  </si>
  <si>
    <t xml:space="preserve">83    </t>
  </si>
  <si>
    <t xml:space="preserve">84    </t>
  </si>
  <si>
    <t xml:space="preserve">85    </t>
  </si>
  <si>
    <t>Read Date</t>
  </si>
  <si>
    <t>Meter ID</t>
  </si>
  <si>
    <t>Rate</t>
  </si>
  <si>
    <t>Total kWh</t>
  </si>
  <si>
    <t>Total Demand</t>
  </si>
  <si>
    <t>On Peak kWh</t>
  </si>
  <si>
    <t>On Peak Demand</t>
  </si>
  <si>
    <t>Off Peak kWh</t>
  </si>
  <si>
    <t>Total kWh from interval data</t>
  </si>
  <si>
    <t>On Peak kWh from interval data</t>
  </si>
  <si>
    <t>On Peak Demand from interval data</t>
  </si>
  <si>
    <t>Off Peak kWh from interval data</t>
  </si>
  <si>
    <t>Invc Amt</t>
  </si>
  <si>
    <t>Natural Gas Usage</t>
  </si>
  <si>
    <t>Therms</t>
  </si>
  <si>
    <t>Interruptible XXXXX Usage</t>
  </si>
  <si>
    <t>South Middle School Utility Data</t>
  </si>
  <si>
    <t>000058138007</t>
  </si>
  <si>
    <t>B06</t>
  </si>
  <si>
    <t>000000915931</t>
  </si>
  <si>
    <t>207</t>
  </si>
  <si>
    <t>000020501910</t>
  </si>
  <si>
    <t>222</t>
  </si>
  <si>
    <t>Propane</t>
  </si>
  <si>
    <t>Date</t>
  </si>
  <si>
    <t>QTY 
Delivered</t>
  </si>
  <si>
    <t>(a second listing)</t>
  </si>
  <si>
    <t>17955624</t>
  </si>
  <si>
    <t>Inv Amt</t>
  </si>
  <si>
    <t>Total Therms</t>
  </si>
  <si>
    <t>*The data is inconsistent from 2018-2021 to provide an accurate graph on electric consumption</t>
  </si>
  <si>
    <t>2018-19</t>
  </si>
  <si>
    <t>2019-20</t>
  </si>
  <si>
    <t>2020-21</t>
  </si>
  <si>
    <t>2021-22</t>
  </si>
  <si>
    <t xml:space="preserve">                    </t>
  </si>
  <si>
    <t>17955625</t>
  </si>
  <si>
    <t>10429</t>
  </si>
  <si>
    <t>59138007</t>
  </si>
  <si>
    <t>Interruptible Natural Gas Usage</t>
  </si>
  <si>
    <t>915931</t>
  </si>
  <si>
    <t>20501910</t>
  </si>
  <si>
    <t>58138007</t>
  </si>
  <si>
    <t>2022-23</t>
  </si>
  <si>
    <t>*See above note</t>
  </si>
  <si>
    <t>Total kwh</t>
  </si>
  <si>
    <t>17955624/25</t>
  </si>
  <si>
    <t>17955624/5</t>
  </si>
  <si>
    <t>179955624/5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</si>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</sst>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\$#,##0.00;[Red]&quot;$-&quot;#,##0.00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0"/>
        <bgColor rgb="FFFFFFFF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3" fillId="3" borderId="0" xfId="0" applyFont="1" applyFill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164" fontId="2" fillId="5" borderId="0" xfId="0" applyNumberFormat="1" applyFont="1" applyFill="1" applyAlignment="1">
      <alignment horizontal="left"/>
    </xf>
    <xf numFmtId="165" fontId="2" fillId="5" borderId="0" xfId="0" applyNumberFormat="1" applyFont="1" applyFill="1" applyAlignment="1">
      <alignment horizontal="right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right"/>
    </xf>
    <xf numFmtId="165" fontId="3" fillId="2" borderId="5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164" fontId="3" fillId="4" borderId="5" xfId="0" applyNumberFormat="1" applyFont="1" applyFill="1" applyBorder="1" applyAlignment="1">
      <alignment horizontal="left"/>
    </xf>
    <xf numFmtId="49" fontId="3" fillId="4" borderId="5" xfId="0" applyNumberFormat="1" applyFont="1" applyFill="1" applyBorder="1" applyAlignment="1">
      <alignment horizontal="left"/>
    </xf>
    <xf numFmtId="49" fontId="3" fillId="4" borderId="5" xfId="0" applyNumberFormat="1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right"/>
    </xf>
    <xf numFmtId="165" fontId="3" fillId="3" borderId="2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left"/>
    </xf>
    <xf numFmtId="164" fontId="8" fillId="0" borderId="6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left"/>
    </xf>
    <xf numFmtId="165" fontId="3" fillId="4" borderId="4" xfId="0" applyNumberFormat="1" applyFont="1" applyFill="1" applyBorder="1" applyAlignment="1">
      <alignment horizontal="right"/>
    </xf>
    <xf numFmtId="165" fontId="3" fillId="3" borderId="4" xfId="0" applyNumberFormat="1" applyFont="1" applyFill="1" applyBorder="1" applyAlignment="1">
      <alignment horizontal="right"/>
    </xf>
    <xf numFmtId="0" fontId="10" fillId="0" borderId="0" xfId="0" applyFont="1"/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0" xfId="0" applyFont="1"/>
    <xf numFmtId="165" fontId="12" fillId="0" borderId="3" xfId="0" applyNumberFormat="1" applyFont="1" applyBorder="1"/>
    <xf numFmtId="0" fontId="11" fillId="0" borderId="9" xfId="0" applyFont="1" applyBorder="1"/>
    <xf numFmtId="0" fontId="11" fillId="0" borderId="14" xfId="0" applyFont="1" applyBorder="1"/>
    <xf numFmtId="0" fontId="10" fillId="0" borderId="10" xfId="0" applyFont="1" applyBorder="1"/>
    <xf numFmtId="0" fontId="12" fillId="0" borderId="8" xfId="0" applyFont="1" applyBorder="1" applyAlignment="1">
      <alignment horizontal="center" vertical="center"/>
    </xf>
    <xf numFmtId="0" fontId="11" fillId="0" borderId="0" xfId="0" applyFont="1"/>
    <xf numFmtId="0" fontId="12" fillId="0" borderId="10" xfId="0" applyFont="1" applyBorder="1" applyAlignment="1">
      <alignment horizontal="center" vertical="center"/>
    </xf>
    <xf numFmtId="165" fontId="14" fillId="0" borderId="0" xfId="0" applyNumberFormat="1" applyFont="1"/>
    <xf numFmtId="49" fontId="6" fillId="3" borderId="8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3" fillId="3" borderId="15" xfId="0" applyNumberFormat="1" applyFont="1" applyFill="1" applyBorder="1" applyAlignment="1">
      <alignment horizontal="right"/>
    </xf>
    <xf numFmtId="164" fontId="7" fillId="0" borderId="6" xfId="0" applyNumberFormat="1" applyFont="1" applyBorder="1" applyAlignment="1">
      <alignment horizontal="left"/>
    </xf>
    <xf numFmtId="164" fontId="7" fillId="0" borderId="8" xfId="0" applyNumberFormat="1" applyFont="1" applyBorder="1" applyAlignment="1">
      <alignment horizontal="left" wrapText="1"/>
    </xf>
    <xf numFmtId="0" fontId="11" fillId="0" borderId="0" xfId="0" applyFont="1" applyAlignment="1">
      <alignment horizontal="center"/>
    </xf>
    <xf numFmtId="165" fontId="12" fillId="0" borderId="17" xfId="0" applyNumberFormat="1" applyFont="1" applyBorder="1"/>
    <xf numFmtId="164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center"/>
    </xf>
    <xf numFmtId="3" fontId="3" fillId="4" borderId="19" xfId="0" applyNumberFormat="1" applyFont="1" applyFill="1" applyBorder="1" applyAlignment="1">
      <alignment horizontal="right"/>
    </xf>
    <xf numFmtId="165" fontId="3" fillId="2" borderId="20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left"/>
    </xf>
    <xf numFmtId="165" fontId="3" fillId="2" borderId="22" xfId="0" applyNumberFormat="1" applyFont="1" applyFill="1" applyBorder="1" applyAlignment="1">
      <alignment horizontal="right"/>
    </xf>
    <xf numFmtId="165" fontId="3" fillId="2" borderId="23" xfId="0" applyNumberFormat="1" applyFont="1" applyFill="1" applyBorder="1" applyAlignment="1">
      <alignment horizontal="right"/>
    </xf>
    <xf numFmtId="164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center"/>
    </xf>
    <xf numFmtId="3" fontId="3" fillId="3" borderId="25" xfId="0" applyNumberFormat="1" applyFont="1" applyFill="1" applyBorder="1" applyAlignment="1">
      <alignment horizontal="right"/>
    </xf>
    <xf numFmtId="165" fontId="3" fillId="2" borderId="26" xfId="0" applyNumberFormat="1" applyFont="1" applyFill="1" applyBorder="1" applyAlignment="1">
      <alignment horizontal="right"/>
    </xf>
    <xf numFmtId="164" fontId="3" fillId="4" borderId="18" xfId="0" applyNumberFormat="1" applyFont="1" applyFill="1" applyBorder="1" applyAlignment="1">
      <alignment horizontal="left"/>
    </xf>
    <xf numFmtId="49" fontId="3" fillId="4" borderId="19" xfId="0" applyNumberFormat="1" applyFont="1" applyFill="1" applyBorder="1" applyAlignment="1">
      <alignment horizontal="left"/>
    </xf>
    <xf numFmtId="49" fontId="3" fillId="4" borderId="19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right"/>
    </xf>
    <xf numFmtId="164" fontId="3" fillId="3" borderId="21" xfId="0" applyNumberFormat="1" applyFont="1" applyFill="1" applyBorder="1" applyAlignment="1">
      <alignment horizontal="left"/>
    </xf>
    <xf numFmtId="165" fontId="3" fillId="3" borderId="22" xfId="0" applyNumberFormat="1" applyFont="1" applyFill="1" applyBorder="1" applyAlignment="1">
      <alignment horizontal="right"/>
    </xf>
    <xf numFmtId="164" fontId="3" fillId="4" borderId="27" xfId="0" applyNumberFormat="1" applyFont="1" applyFill="1" applyBorder="1" applyAlignment="1">
      <alignment horizontal="left"/>
    </xf>
    <xf numFmtId="165" fontId="3" fillId="4" borderId="28" xfId="0" applyNumberFormat="1" applyFont="1" applyFill="1" applyBorder="1" applyAlignment="1">
      <alignment horizontal="right"/>
    </xf>
    <xf numFmtId="164" fontId="3" fillId="4" borderId="21" xfId="0" applyNumberFormat="1" applyFont="1" applyFill="1" applyBorder="1" applyAlignment="1">
      <alignment horizontal="left"/>
    </xf>
    <xf numFmtId="165" fontId="3" fillId="4" borderId="22" xfId="0" applyNumberFormat="1" applyFont="1" applyFill="1" applyBorder="1" applyAlignment="1">
      <alignment horizontal="right"/>
    </xf>
    <xf numFmtId="165" fontId="3" fillId="3" borderId="23" xfId="0" applyNumberFormat="1" applyFont="1" applyFill="1" applyBorder="1" applyAlignment="1">
      <alignment horizontal="right"/>
    </xf>
    <xf numFmtId="164" fontId="3" fillId="3" borderId="24" xfId="0" applyNumberFormat="1" applyFont="1" applyFill="1" applyBorder="1" applyAlignment="1">
      <alignment horizontal="left"/>
    </xf>
    <xf numFmtId="49" fontId="3" fillId="3" borderId="25" xfId="0" applyNumberFormat="1" applyFont="1" applyFill="1" applyBorder="1" applyAlignment="1">
      <alignment horizontal="left"/>
    </xf>
    <xf numFmtId="49" fontId="3" fillId="3" borderId="25" xfId="0" applyNumberFormat="1" applyFont="1" applyFill="1" applyBorder="1" applyAlignment="1">
      <alignment horizontal="center"/>
    </xf>
    <xf numFmtId="165" fontId="3" fillId="3" borderId="26" xfId="0" applyNumberFormat="1" applyFont="1" applyFill="1" applyBorder="1" applyAlignment="1">
      <alignment horizontal="right"/>
    </xf>
    <xf numFmtId="164" fontId="3" fillId="3" borderId="29" xfId="0" applyNumberFormat="1" applyFont="1" applyFill="1" applyBorder="1" applyAlignment="1">
      <alignment horizontal="left"/>
    </xf>
    <xf numFmtId="0" fontId="3" fillId="3" borderId="30" xfId="0" applyFont="1" applyFill="1" applyBorder="1" applyAlignment="1">
      <alignment horizontal="right"/>
    </xf>
    <xf numFmtId="166" fontId="13" fillId="0" borderId="31" xfId="0" applyNumberFormat="1" applyFont="1" applyBorder="1"/>
    <xf numFmtId="49" fontId="3" fillId="2" borderId="2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right"/>
    </xf>
    <xf numFmtId="165" fontId="3" fillId="3" borderId="31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4" fontId="3" fillId="4" borderId="34" xfId="0" applyNumberFormat="1" applyFont="1" applyFill="1" applyBorder="1" applyAlignment="1">
      <alignment horizontal="left"/>
    </xf>
    <xf numFmtId="165" fontId="3" fillId="4" borderId="35" xfId="0" applyNumberFormat="1" applyFont="1" applyFill="1" applyBorder="1" applyAlignment="1">
      <alignment horizontal="right"/>
    </xf>
    <xf numFmtId="164" fontId="3" fillId="3" borderId="32" xfId="0" applyNumberFormat="1" applyFont="1" applyFill="1" applyBorder="1" applyAlignment="1">
      <alignment horizontal="left"/>
    </xf>
    <xf numFmtId="0" fontId="3" fillId="3" borderId="36" xfId="0" applyFont="1" applyFill="1" applyBorder="1" applyAlignment="1">
      <alignment horizontal="right"/>
    </xf>
    <xf numFmtId="166" fontId="13" fillId="0" borderId="33" xfId="0" applyNumberFormat="1" applyFont="1" applyBorder="1"/>
    <xf numFmtId="3" fontId="13" fillId="0" borderId="8" xfId="0" applyNumberFormat="1" applyFont="1" applyBorder="1"/>
    <xf numFmtId="0" fontId="12" fillId="0" borderId="6" xfId="0" applyFont="1" applyBorder="1"/>
    <xf numFmtId="0" fontId="14" fillId="0" borderId="6" xfId="0" applyFont="1" applyBorder="1"/>
    <xf numFmtId="0" fontId="14" fillId="0" borderId="7" xfId="0" applyFont="1" applyBorder="1"/>
    <xf numFmtId="0" fontId="12" fillId="0" borderId="32" xfId="0" applyFont="1" applyBorder="1"/>
    <xf numFmtId="3" fontId="13" fillId="0" borderId="33" xfId="0" applyNumberFormat="1" applyFont="1" applyBorder="1"/>
    <xf numFmtId="0" fontId="14" fillId="0" borderId="29" xfId="0" applyFont="1" applyBorder="1"/>
    <xf numFmtId="0" fontId="14" fillId="0" borderId="30" xfId="0" applyFont="1" applyBorder="1"/>
    <xf numFmtId="0" fontId="14" fillId="0" borderId="31" xfId="0" applyFont="1" applyBorder="1"/>
    <xf numFmtId="0" fontId="14" fillId="0" borderId="0" xfId="0" applyFont="1"/>
    <xf numFmtId="0" fontId="12" fillId="0" borderId="16" xfId="0" applyFont="1" applyBorder="1"/>
    <xf numFmtId="0" fontId="12" fillId="0" borderId="0" xfId="0" applyFont="1" applyAlignment="1">
      <alignment horizontal="center"/>
    </xf>
    <xf numFmtId="0" fontId="12" fillId="0" borderId="3" xfId="0" applyFont="1" applyBorder="1"/>
    <xf numFmtId="3" fontId="13" fillId="0" borderId="10" xfId="0" applyNumberFormat="1" applyFont="1" applyBorder="1"/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/>
    <xf numFmtId="0" fontId="0" fillId="0" borderId="4" xfId="0" applyBorder="1"/>
    <xf numFmtId="3" fontId="0" fillId="0" borderId="4" xfId="0" applyNumberFormat="1" applyBorder="1"/>
    <xf numFmtId="164" fontId="3" fillId="3" borderId="37" xfId="0" applyNumberFormat="1" applyFont="1" applyFill="1" applyBorder="1" applyAlignment="1">
      <alignment horizontal="left"/>
    </xf>
    <xf numFmtId="0" fontId="13" fillId="0" borderId="38" xfId="0" applyFont="1" applyBorder="1"/>
    <xf numFmtId="164" fontId="3" fillId="4" borderId="37" xfId="0" applyNumberFormat="1" applyFont="1" applyFill="1" applyBorder="1" applyAlignment="1">
      <alignment horizontal="left"/>
    </xf>
    <xf numFmtId="165" fontId="3" fillId="4" borderId="38" xfId="0" applyNumberFormat="1" applyFont="1" applyFill="1" applyBorder="1" applyAlignment="1">
      <alignment horizontal="right"/>
    </xf>
    <xf numFmtId="164" fontId="3" fillId="3" borderId="39" xfId="0" applyNumberFormat="1" applyFont="1" applyFill="1" applyBorder="1" applyAlignment="1">
      <alignment horizontal="left"/>
    </xf>
    <xf numFmtId="165" fontId="3" fillId="3" borderId="40" xfId="0" applyNumberFormat="1" applyFont="1" applyFill="1" applyBorder="1" applyAlignment="1">
      <alignment horizontal="right"/>
    </xf>
    <xf numFmtId="0" fontId="13" fillId="0" borderId="41" xfId="0" applyFont="1" applyBorder="1"/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3" fillId="4" borderId="1" xfId="0" applyNumberFormat="1" applyFont="1" applyFill="1" applyBorder="1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49" fontId="8" fillId="2" borderId="43" xfId="0" applyNumberFormat="1" applyFont="1" applyFill="1" applyBorder="1" applyAlignment="1">
      <alignment horizontal="center" vertical="center" wrapText="1"/>
    </xf>
    <xf numFmtId="49" fontId="8" fillId="3" borderId="4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164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center"/>
    </xf>
    <xf numFmtId="3" fontId="3" fillId="4" borderId="30" xfId="0" applyNumberFormat="1" applyFont="1" applyFill="1" applyBorder="1" applyAlignment="1">
      <alignment horizontal="right"/>
    </xf>
    <xf numFmtId="165" fontId="3" fillId="2" borderId="31" xfId="0" applyNumberFormat="1" applyFont="1" applyFill="1" applyBorder="1" applyAlignment="1">
      <alignment horizontal="right"/>
    </xf>
    <xf numFmtId="164" fontId="3" fillId="2" borderId="37" xfId="0" applyNumberFormat="1" applyFont="1" applyFill="1" applyBorder="1" applyAlignment="1">
      <alignment horizontal="left"/>
    </xf>
    <xf numFmtId="165" fontId="3" fillId="2" borderId="38" xfId="0" applyNumberFormat="1" applyFont="1" applyFill="1" applyBorder="1" applyAlignment="1">
      <alignment horizontal="right"/>
    </xf>
    <xf numFmtId="164" fontId="3" fillId="2" borderId="39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center"/>
    </xf>
    <xf numFmtId="3" fontId="3" fillId="3" borderId="40" xfId="0" applyNumberFormat="1" applyFont="1" applyFill="1" applyBorder="1" applyAlignment="1">
      <alignment horizontal="right"/>
    </xf>
    <xf numFmtId="165" fontId="3" fillId="2" borderId="41" xfId="0" applyNumberFormat="1" applyFont="1" applyFill="1" applyBorder="1" applyAlignment="1">
      <alignment horizontal="right"/>
    </xf>
    <xf numFmtId="0" fontId="12" fillId="0" borderId="44" xfId="0" applyFont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center"/>
    </xf>
    <xf numFmtId="164" fontId="3" fillId="4" borderId="29" xfId="0" applyNumberFormat="1" applyFont="1" applyFill="1" applyBorder="1" applyAlignment="1">
      <alignment horizontal="left"/>
    </xf>
    <xf numFmtId="49" fontId="3" fillId="4" borderId="30" xfId="0" applyNumberFormat="1" applyFont="1" applyFill="1" applyBorder="1" applyAlignment="1">
      <alignment horizontal="left"/>
    </xf>
    <xf numFmtId="49" fontId="3" fillId="4" borderId="30" xfId="0" applyNumberFormat="1" applyFont="1" applyFill="1" applyBorder="1" applyAlignment="1">
      <alignment horizontal="center"/>
    </xf>
    <xf numFmtId="165" fontId="3" fillId="4" borderId="31" xfId="0" applyNumberFormat="1" applyFont="1" applyFill="1" applyBorder="1" applyAlignment="1">
      <alignment horizontal="right"/>
    </xf>
    <xf numFmtId="165" fontId="3" fillId="3" borderId="38" xfId="0" applyNumberFormat="1" applyFont="1" applyFill="1" applyBorder="1" applyAlignment="1">
      <alignment horizontal="right"/>
    </xf>
    <xf numFmtId="49" fontId="3" fillId="3" borderId="40" xfId="0" applyNumberFormat="1" applyFont="1" applyFill="1" applyBorder="1" applyAlignment="1">
      <alignment horizontal="left"/>
    </xf>
    <xf numFmtId="49" fontId="3" fillId="3" borderId="40" xfId="0" applyNumberFormat="1" applyFont="1" applyFill="1" applyBorder="1" applyAlignment="1">
      <alignment horizontal="center"/>
    </xf>
    <xf numFmtId="165" fontId="3" fillId="3" borderId="41" xfId="0" applyNumberFormat="1" applyFont="1" applyFill="1" applyBorder="1" applyAlignment="1">
      <alignment horizontal="right"/>
    </xf>
    <xf numFmtId="165" fontId="3" fillId="4" borderId="2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45" xfId="0" applyBorder="1"/>
    <xf numFmtId="3" fontId="13" fillId="0" borderId="0" xfId="0" applyNumberFormat="1" applyFont="1"/>
    <xf numFmtId="3" fontId="0" fillId="0" borderId="45" xfId="0" applyNumberFormat="1" applyBorder="1"/>
    <xf numFmtId="0" fontId="9" fillId="0" borderId="9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3" fontId="0" fillId="0" borderId="0" xfId="0" applyNumberFormat="1"/>
    <xf numFmtId="0" fontId="0" fillId="0" borderId="4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South Natural Gas Usage in Total Therms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Usage'!$C$54:$C$59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Usage'!$D$54:$D$59</c:f>
              <c:numCache>
                <c:formatCode>#,##0</c:formatCode>
                <c:ptCount val="6"/>
                <c:pt idx="0">
                  <c:v>84558</c:v>
                </c:pt>
                <c:pt idx="1">
                  <c:v>72736</c:v>
                </c:pt>
                <c:pt idx="2">
                  <c:v>72285</c:v>
                </c:pt>
                <c:pt idx="3">
                  <c:v>74830</c:v>
                </c:pt>
                <c:pt idx="4">
                  <c:v>60914</c:v>
                </c:pt>
                <c:pt idx="5">
                  <c:v>6769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E-4942-89BF-1DB839BC5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6797232"/>
        <c:axId val="1406798896"/>
      </c:barChart>
      <c:catAx>
        <c:axId val="1406797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6798896"/>
        <c:crosses val="autoZero"/>
        <c:auto val="1"/>
        <c:lblAlgn val="ctr"/>
        <c:lblOffset val="100"/>
        <c:noMultiLvlLbl val="0"/>
      </c:catAx>
      <c:valAx>
        <c:axId val="140679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679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South Electricity Usage in Total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'2021-22</c:v>
              </c:pt>
              <c:pt idx="1">
                <c:v> 2022-23</c:v>
              </c:pt>
              <c:pt idx="2">
                <c:v> 2023-24'</c:v>
              </c:pt>
            </c:strLit>
          </c:cat>
          <c:val>
            <c:numRef>
              <c:f>'Graph of Usage'!$G$57:$G$59</c:f>
              <c:numCache>
                <c:formatCode>General</c:formatCode>
                <c:ptCount val="3"/>
                <c:pt idx="0">
                  <c:v>924804</c:v>
                </c:pt>
                <c:pt idx="1">
                  <c:v>1173840</c:v>
                </c:pt>
                <c:pt idx="2" formatCode="#,##0">
                  <c:v>299946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D-4F15-8459-69D568DE6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7607264"/>
        <c:axId val="805018000"/>
      </c:barChart>
      <c:catAx>
        <c:axId val="83760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018000"/>
        <c:crosses val="autoZero"/>
        <c:auto val="1"/>
        <c:lblAlgn val="ctr"/>
        <c:lblOffset val="100"/>
        <c:noMultiLvlLbl val="0"/>
      </c:catAx>
      <c:valAx>
        <c:axId val="80501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60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0</xdr:row>
      <xdr:rowOff>119061</xdr:rowOff>
    </xdr:from>
    <xdr:to>
      <xdr:col>12</xdr:col>
      <xdr:colOff>19049</xdr:colOff>
      <xdr:row>29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99604F-51C3-DF76-1189-81C428F43F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533400</xdr:colOff>
      <xdr:row>4</xdr:row>
      <xdr:rowOff>176211</xdr:rowOff>
    </xdr:from>
    <xdr:to>
      <xdr:col>21</xdr:col>
      <xdr:colOff>228600</xdr:colOff>
      <xdr:row>29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8B53CB-2657-F904-E128-C74F2A10AF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44A28-6668-4D6E-9915-AC288AD2EDD2}">
  <dimension ref="A1:M52"/>
  <sheetViews>
    <sheetView workbookViewId="0">
      <selection sqref="A1:M1"/>
    </sheetView>
  </sheetViews>
  <sheetFormatPr defaultRowHeight="15" x14ac:dyDescent="0.25"/>
  <cols>
    <col min="1" max="1" width="13" customWidth="1"/>
    <col min="2" max="2" width="17.85546875" customWidth="1"/>
    <col min="3" max="3" width="15.7109375" bestFit="1" customWidth="1"/>
    <col min="4" max="4" width="9.42578125" bestFit="1" customWidth="1"/>
    <col min="5" max="5" width="12.7109375" customWidth="1"/>
    <col min="7" max="7" width="12.85546875" bestFit="1" customWidth="1"/>
    <col min="8" max="8" width="11.5703125" bestFit="1" customWidth="1"/>
    <col min="10" max="10" width="12.85546875" customWidth="1"/>
    <col min="11" max="11" width="11.5703125" bestFit="1" customWidth="1"/>
    <col min="13" max="13" width="14.140625" bestFit="1" customWidth="1"/>
  </cols>
  <sheetData>
    <row r="1" spans="1:13" ht="27" thickBot="1" x14ac:dyDescent="0.45">
      <c r="A1" s="170" t="s">
        <v>26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8" x14ac:dyDescent="0.25">
      <c r="A3" s="5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6.5" thickBot="1" x14ac:dyDescent="0.3">
      <c r="A4" s="42"/>
      <c r="B4" s="42"/>
      <c r="C4" s="42"/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2"/>
    </row>
    <row r="5" spans="1:13" ht="45.75" thickBot="1" x14ac:dyDescent="0.3">
      <c r="A5" s="105" t="s">
        <v>10</v>
      </c>
      <c r="B5" s="106" t="s">
        <v>11</v>
      </c>
      <c r="C5" s="106" t="s">
        <v>12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54" t="s">
        <v>22</v>
      </c>
    </row>
    <row r="6" spans="1:13" ht="15.75" x14ac:dyDescent="0.25">
      <c r="A6" s="62">
        <v>43300</v>
      </c>
      <c r="B6" s="63" t="s">
        <v>27</v>
      </c>
      <c r="C6" s="64" t="s">
        <v>28</v>
      </c>
      <c r="D6" s="65">
        <v>264</v>
      </c>
      <c r="E6" s="65"/>
      <c r="F6" s="65"/>
      <c r="G6" s="65"/>
      <c r="H6" s="65"/>
      <c r="I6" s="65"/>
      <c r="J6" s="65"/>
      <c r="K6" s="65"/>
      <c r="L6" s="65"/>
      <c r="M6" s="66">
        <v>13063.81</v>
      </c>
    </row>
    <row r="7" spans="1:13" ht="15.75" x14ac:dyDescent="0.25">
      <c r="A7" s="67">
        <v>43331</v>
      </c>
      <c r="B7" s="18" t="s">
        <v>27</v>
      </c>
      <c r="C7" s="19" t="s">
        <v>28</v>
      </c>
      <c r="D7" s="22">
        <v>256</v>
      </c>
      <c r="E7" s="22"/>
      <c r="F7" s="22"/>
      <c r="G7" s="22"/>
      <c r="H7" s="22"/>
      <c r="I7" s="22"/>
      <c r="J7" s="22"/>
      <c r="K7" s="22"/>
      <c r="L7" s="22"/>
      <c r="M7" s="68">
        <v>12650.04</v>
      </c>
    </row>
    <row r="8" spans="1:13" ht="15.75" x14ac:dyDescent="0.25">
      <c r="A8" s="67">
        <v>43361</v>
      </c>
      <c r="B8" s="18" t="s">
        <v>27</v>
      </c>
      <c r="C8" s="19" t="s">
        <v>28</v>
      </c>
      <c r="D8" s="20">
        <v>179</v>
      </c>
      <c r="E8" s="20"/>
      <c r="F8" s="20"/>
      <c r="G8" s="20"/>
      <c r="H8" s="20"/>
      <c r="I8" s="20"/>
      <c r="J8" s="20"/>
      <c r="K8" s="20"/>
      <c r="L8" s="20"/>
      <c r="M8" s="68">
        <v>13181.44</v>
      </c>
    </row>
    <row r="9" spans="1:13" ht="15.75" x14ac:dyDescent="0.25">
      <c r="A9" s="67">
        <v>43391</v>
      </c>
      <c r="B9" s="18" t="s">
        <v>27</v>
      </c>
      <c r="C9" s="19" t="s">
        <v>28</v>
      </c>
      <c r="D9" s="22">
        <v>35</v>
      </c>
      <c r="E9" s="22"/>
      <c r="F9" s="22"/>
      <c r="G9" s="22"/>
      <c r="H9" s="22"/>
      <c r="I9" s="22"/>
      <c r="J9" s="22"/>
      <c r="K9" s="22"/>
      <c r="L9" s="22"/>
      <c r="M9" s="68">
        <v>21.32</v>
      </c>
    </row>
    <row r="10" spans="1:13" ht="15.75" x14ac:dyDescent="0.25">
      <c r="A10" s="67">
        <v>43419</v>
      </c>
      <c r="B10" s="18" t="s">
        <v>27</v>
      </c>
      <c r="C10" s="19" t="s">
        <v>28</v>
      </c>
      <c r="D10" s="20">
        <v>66</v>
      </c>
      <c r="E10" s="20"/>
      <c r="F10" s="20"/>
      <c r="G10" s="20"/>
      <c r="H10" s="20"/>
      <c r="I10" s="20"/>
      <c r="J10" s="20"/>
      <c r="K10" s="20"/>
      <c r="L10" s="20"/>
      <c r="M10" s="68">
        <v>9208.31</v>
      </c>
    </row>
    <row r="11" spans="1:13" ht="15.75" x14ac:dyDescent="0.25">
      <c r="A11" s="67">
        <v>43452</v>
      </c>
      <c r="B11" s="18" t="s">
        <v>27</v>
      </c>
      <c r="C11" s="19" t="s">
        <v>28</v>
      </c>
      <c r="D11" s="22">
        <v>78</v>
      </c>
      <c r="E11" s="22"/>
      <c r="F11" s="22"/>
      <c r="G11" s="22"/>
      <c r="H11" s="22"/>
      <c r="I11" s="22"/>
      <c r="J11" s="22"/>
      <c r="K11" s="22"/>
      <c r="L11" s="22"/>
      <c r="M11" s="68">
        <v>8830.9</v>
      </c>
    </row>
    <row r="12" spans="1:13" ht="15.75" x14ac:dyDescent="0.25">
      <c r="A12" s="67">
        <v>43486</v>
      </c>
      <c r="B12" s="18" t="s">
        <v>27</v>
      </c>
      <c r="C12" s="19" t="s">
        <v>28</v>
      </c>
      <c r="D12" s="20">
        <v>81</v>
      </c>
      <c r="E12" s="20"/>
      <c r="F12" s="20"/>
      <c r="G12" s="20"/>
      <c r="H12" s="20"/>
      <c r="I12" s="20"/>
      <c r="J12" s="20"/>
      <c r="K12" s="20"/>
      <c r="L12" s="20"/>
      <c r="M12" s="68">
        <v>9281.6200000000008</v>
      </c>
    </row>
    <row r="13" spans="1:13" ht="15.75" x14ac:dyDescent="0.25">
      <c r="A13" s="67">
        <v>43516</v>
      </c>
      <c r="B13" s="18" t="s">
        <v>27</v>
      </c>
      <c r="C13" s="19" t="s">
        <v>28</v>
      </c>
      <c r="D13" s="22">
        <v>67</v>
      </c>
      <c r="E13" s="22"/>
      <c r="F13" s="22"/>
      <c r="G13" s="22"/>
      <c r="H13" s="22"/>
      <c r="I13" s="22"/>
      <c r="J13" s="22"/>
      <c r="K13" s="22"/>
      <c r="L13" s="22"/>
      <c r="M13" s="68">
        <v>9260.7999999999993</v>
      </c>
    </row>
    <row r="14" spans="1:13" ht="15.75" x14ac:dyDescent="0.25">
      <c r="A14" s="67">
        <v>43545</v>
      </c>
      <c r="B14" s="18" t="s">
        <v>27</v>
      </c>
      <c r="C14" s="19" t="s">
        <v>28</v>
      </c>
      <c r="D14" s="20">
        <v>62</v>
      </c>
      <c r="E14" s="20"/>
      <c r="F14" s="20"/>
      <c r="G14" s="20"/>
      <c r="H14" s="20"/>
      <c r="I14" s="20"/>
      <c r="J14" s="20"/>
      <c r="K14" s="20"/>
      <c r="L14" s="20"/>
      <c r="M14" s="68">
        <v>8534.0300000000007</v>
      </c>
    </row>
    <row r="15" spans="1:13" ht="15.75" x14ac:dyDescent="0.25">
      <c r="A15" s="67">
        <v>43576</v>
      </c>
      <c r="B15" s="18" t="s">
        <v>27</v>
      </c>
      <c r="C15" s="19" t="s">
        <v>28</v>
      </c>
      <c r="D15" s="22">
        <v>59</v>
      </c>
      <c r="E15" s="22"/>
      <c r="F15" s="22"/>
      <c r="G15" s="22"/>
      <c r="H15" s="22"/>
      <c r="I15" s="22"/>
      <c r="J15" s="22"/>
      <c r="K15" s="22"/>
      <c r="L15" s="22"/>
      <c r="M15" s="68">
        <v>8848.44</v>
      </c>
    </row>
    <row r="16" spans="1:13" ht="15.75" x14ac:dyDescent="0.25">
      <c r="A16" s="67">
        <v>43605</v>
      </c>
      <c r="B16" s="18" t="s">
        <v>27</v>
      </c>
      <c r="C16" s="19" t="s">
        <v>28</v>
      </c>
      <c r="D16" s="20">
        <v>33</v>
      </c>
      <c r="E16" s="20"/>
      <c r="F16" s="20"/>
      <c r="G16" s="20"/>
      <c r="H16" s="20"/>
      <c r="I16" s="20"/>
      <c r="J16" s="20"/>
      <c r="K16" s="20"/>
      <c r="L16" s="20"/>
      <c r="M16" s="68">
        <v>10473.58</v>
      </c>
    </row>
    <row r="17" spans="1:13" ht="16.5" thickBot="1" x14ac:dyDescent="0.3">
      <c r="A17" s="70">
        <v>43635</v>
      </c>
      <c r="B17" s="71" t="s">
        <v>27</v>
      </c>
      <c r="C17" s="72" t="s">
        <v>28</v>
      </c>
      <c r="D17" s="73">
        <v>138</v>
      </c>
      <c r="E17" s="73"/>
      <c r="F17" s="73"/>
      <c r="G17" s="73"/>
      <c r="H17" s="73"/>
      <c r="I17" s="73"/>
      <c r="J17" s="73"/>
      <c r="K17" s="73"/>
      <c r="L17" s="73"/>
      <c r="M17" s="74">
        <v>11995.8</v>
      </c>
    </row>
    <row r="18" spans="1:13" ht="16.5" thickBot="1" x14ac:dyDescent="0.3">
      <c r="A18" s="45"/>
      <c r="B18" s="45"/>
      <c r="C18" s="107" t="s">
        <v>13</v>
      </c>
      <c r="D18" s="108">
        <f>SUM(D6:D17)</f>
        <v>1318</v>
      </c>
      <c r="E18" s="45"/>
      <c r="F18" s="45"/>
      <c r="G18" s="45"/>
      <c r="H18" s="45"/>
      <c r="I18" s="45"/>
      <c r="J18" s="45"/>
      <c r="K18" s="45"/>
      <c r="L18" s="45"/>
      <c r="M18" s="61">
        <f>SUM(M6:M17)</f>
        <v>115350.09000000001</v>
      </c>
    </row>
    <row r="19" spans="1:13" ht="8.25" customHeight="1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5.75" hidden="1" thickBot="1" x14ac:dyDescent="0.3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4.25" customHeight="1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8.75" customHeight="1" thickBot="1" x14ac:dyDescent="0.3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8.75" thickBot="1" x14ac:dyDescent="0.3">
      <c r="A23" s="173" t="s">
        <v>23</v>
      </c>
      <c r="B23" s="177"/>
      <c r="C23" s="177"/>
      <c r="D23" s="177"/>
      <c r="E23" s="174"/>
      <c r="F23" s="42"/>
      <c r="G23" s="173" t="s">
        <v>33</v>
      </c>
      <c r="H23" s="174"/>
      <c r="I23" s="42"/>
      <c r="J23" s="175" t="s">
        <v>33</v>
      </c>
      <c r="K23" s="176"/>
      <c r="L23" s="60"/>
      <c r="M23" s="55"/>
    </row>
    <row r="24" spans="1:13" ht="27" thickBot="1" x14ac:dyDescent="0.3">
      <c r="A24" s="109" t="s">
        <v>10</v>
      </c>
      <c r="B24" s="110" t="s">
        <v>11</v>
      </c>
      <c r="C24" s="110" t="s">
        <v>12</v>
      </c>
      <c r="D24" s="110" t="s">
        <v>24</v>
      </c>
      <c r="E24" s="111" t="s">
        <v>22</v>
      </c>
      <c r="F24" s="42"/>
      <c r="G24" s="58" t="s">
        <v>34</v>
      </c>
      <c r="H24" s="59" t="s">
        <v>35</v>
      </c>
      <c r="I24" s="112"/>
      <c r="J24" s="58" t="s">
        <v>34</v>
      </c>
      <c r="K24" s="59" t="s">
        <v>35</v>
      </c>
      <c r="L24" s="42"/>
      <c r="M24" s="56"/>
    </row>
    <row r="25" spans="1:13" ht="15.75" x14ac:dyDescent="0.25">
      <c r="A25" s="81">
        <v>43300</v>
      </c>
      <c r="B25" s="25" t="s">
        <v>29</v>
      </c>
      <c r="C25" s="26" t="s">
        <v>30</v>
      </c>
      <c r="D25" s="15">
        <v>2646</v>
      </c>
      <c r="E25" s="82">
        <v>1135.01</v>
      </c>
      <c r="F25" s="42"/>
      <c r="G25" s="90">
        <v>43496</v>
      </c>
      <c r="H25" s="95">
        <v>1022.2</v>
      </c>
      <c r="I25" s="45"/>
      <c r="J25" s="90">
        <v>43381</v>
      </c>
      <c r="K25" s="95">
        <v>1191.9000000000001</v>
      </c>
      <c r="L25" s="42"/>
      <c r="M25" s="56"/>
    </row>
    <row r="26" spans="1:13" ht="16.5" thickBot="1" x14ac:dyDescent="0.3">
      <c r="A26" s="79">
        <v>43300</v>
      </c>
      <c r="B26" s="29" t="s">
        <v>31</v>
      </c>
      <c r="C26" s="30" t="s">
        <v>32</v>
      </c>
      <c r="D26" s="22">
        <v>26</v>
      </c>
      <c r="E26" s="80"/>
      <c r="F26" s="42"/>
      <c r="G26" s="98">
        <v>43503</v>
      </c>
      <c r="H26" s="99">
        <v>33.6</v>
      </c>
      <c r="I26" s="45"/>
      <c r="J26" s="81">
        <v>43494</v>
      </c>
      <c r="K26" s="82">
        <v>784.1</v>
      </c>
      <c r="L26" s="42"/>
      <c r="M26" s="56"/>
    </row>
    <row r="27" spans="1:13" ht="16.5" thickBot="1" x14ac:dyDescent="0.3">
      <c r="A27" s="83">
        <v>43331</v>
      </c>
      <c r="B27" s="36" t="s">
        <v>29</v>
      </c>
      <c r="C27" s="33" t="s">
        <v>30</v>
      </c>
      <c r="D27" s="20">
        <v>2930</v>
      </c>
      <c r="E27" s="84">
        <v>1446</v>
      </c>
      <c r="F27" s="42"/>
      <c r="G27" s="96"/>
      <c r="H27" s="61">
        <f>SUM(H25:H26)</f>
        <v>1055.8</v>
      </c>
      <c r="I27" s="45"/>
      <c r="J27" s="86">
        <v>43495</v>
      </c>
      <c r="K27" s="89">
        <v>737.8</v>
      </c>
      <c r="L27" s="42"/>
      <c r="M27" s="56"/>
    </row>
    <row r="28" spans="1:13" ht="16.5" thickBot="1" x14ac:dyDescent="0.3">
      <c r="A28" s="79">
        <v>43331</v>
      </c>
      <c r="B28" s="29" t="s">
        <v>31</v>
      </c>
      <c r="C28" s="30" t="s">
        <v>32</v>
      </c>
      <c r="D28" s="22">
        <v>18</v>
      </c>
      <c r="E28" s="80"/>
      <c r="F28" s="42"/>
      <c r="G28" s="96"/>
      <c r="H28" s="97"/>
      <c r="I28" s="45"/>
      <c r="J28" s="96"/>
      <c r="K28" s="61">
        <f>SUM(K25:K27)</f>
        <v>2713.8</v>
      </c>
      <c r="L28" s="42"/>
      <c r="M28" s="56"/>
    </row>
    <row r="29" spans="1:13" ht="15.75" x14ac:dyDescent="0.25">
      <c r="A29" s="83">
        <v>43361</v>
      </c>
      <c r="B29" s="36" t="s">
        <v>29</v>
      </c>
      <c r="C29" s="33" t="s">
        <v>30</v>
      </c>
      <c r="D29" s="20">
        <v>3380</v>
      </c>
      <c r="E29" s="84">
        <v>1691.07</v>
      </c>
      <c r="F29" s="42"/>
      <c r="G29" s="96"/>
      <c r="H29" s="97"/>
      <c r="I29" s="45"/>
      <c r="J29" s="96"/>
      <c r="K29" s="97"/>
      <c r="L29" s="42"/>
      <c r="M29" s="56"/>
    </row>
    <row r="30" spans="1:13" ht="15.75" x14ac:dyDescent="0.25">
      <c r="A30" s="79">
        <v>43361</v>
      </c>
      <c r="B30" s="29" t="s">
        <v>31</v>
      </c>
      <c r="C30" s="30" t="s">
        <v>32</v>
      </c>
      <c r="D30" s="22">
        <v>103</v>
      </c>
      <c r="E30" s="80"/>
      <c r="F30" s="42"/>
      <c r="G30" s="96"/>
      <c r="H30" s="97"/>
      <c r="I30" s="45"/>
      <c r="J30" s="96"/>
      <c r="K30" s="97"/>
      <c r="L30" s="42"/>
      <c r="M30" s="56"/>
    </row>
    <row r="31" spans="1:13" ht="15.75" x14ac:dyDescent="0.25">
      <c r="A31" s="83">
        <v>43390</v>
      </c>
      <c r="B31" s="36" t="s">
        <v>29</v>
      </c>
      <c r="C31" s="33" t="s">
        <v>30</v>
      </c>
      <c r="D31" s="20">
        <v>4936</v>
      </c>
      <c r="E31" s="84">
        <v>2502.69</v>
      </c>
      <c r="F31" s="42"/>
      <c r="G31" s="96"/>
      <c r="H31" s="97"/>
      <c r="I31" s="45"/>
      <c r="J31" s="96"/>
      <c r="K31" s="97"/>
      <c r="L31" s="42"/>
      <c r="M31" s="56"/>
    </row>
    <row r="32" spans="1:13" ht="15.75" x14ac:dyDescent="0.25">
      <c r="A32" s="79">
        <v>43390</v>
      </c>
      <c r="B32" s="29" t="s">
        <v>31</v>
      </c>
      <c r="C32" s="30" t="s">
        <v>32</v>
      </c>
      <c r="D32" s="22">
        <v>206</v>
      </c>
      <c r="E32" s="80"/>
      <c r="F32" s="42"/>
      <c r="G32" s="96"/>
      <c r="H32" s="97"/>
      <c r="I32" s="45"/>
      <c r="J32" s="96"/>
      <c r="K32" s="97"/>
      <c r="L32" s="42"/>
      <c r="M32" s="56"/>
    </row>
    <row r="33" spans="1:13" ht="15.75" x14ac:dyDescent="0.25">
      <c r="A33" s="83">
        <v>43419</v>
      </c>
      <c r="B33" s="36" t="s">
        <v>29</v>
      </c>
      <c r="C33" s="33" t="s">
        <v>30</v>
      </c>
      <c r="D33" s="20">
        <v>7483</v>
      </c>
      <c r="E33" s="84">
        <v>3973.36</v>
      </c>
      <c r="F33" s="42"/>
      <c r="G33" s="96"/>
      <c r="H33" s="97"/>
      <c r="I33" s="45"/>
      <c r="J33" s="96"/>
      <c r="K33" s="97"/>
      <c r="L33" s="42"/>
      <c r="M33" s="56"/>
    </row>
    <row r="34" spans="1:13" ht="15.75" x14ac:dyDescent="0.25">
      <c r="A34" s="79">
        <v>43419</v>
      </c>
      <c r="B34" s="29" t="s">
        <v>31</v>
      </c>
      <c r="C34" s="30" t="s">
        <v>32</v>
      </c>
      <c r="D34" s="22">
        <v>189</v>
      </c>
      <c r="E34" s="80"/>
      <c r="F34" s="42"/>
      <c r="G34" s="96"/>
      <c r="H34" s="97"/>
      <c r="I34" s="45"/>
      <c r="J34" s="96"/>
      <c r="K34" s="97"/>
      <c r="L34" s="42"/>
      <c r="M34" s="56"/>
    </row>
    <row r="35" spans="1:13" ht="15.75" x14ac:dyDescent="0.25">
      <c r="A35" s="83">
        <v>43452</v>
      </c>
      <c r="B35" s="36" t="s">
        <v>29</v>
      </c>
      <c r="C35" s="33" t="s">
        <v>30</v>
      </c>
      <c r="D35" s="20">
        <v>11860</v>
      </c>
      <c r="E35" s="84">
        <v>7071.36</v>
      </c>
      <c r="F35" s="42"/>
      <c r="G35" s="96"/>
      <c r="H35" s="97"/>
      <c r="I35" s="45"/>
      <c r="J35" s="96"/>
      <c r="K35" s="97"/>
      <c r="L35" s="42"/>
      <c r="M35" s="53"/>
    </row>
    <row r="36" spans="1:13" ht="15.75" x14ac:dyDescent="0.25">
      <c r="A36" s="79">
        <v>43452</v>
      </c>
      <c r="B36" s="29" t="s">
        <v>31</v>
      </c>
      <c r="C36" s="30" t="s">
        <v>32</v>
      </c>
      <c r="D36" s="22">
        <v>195</v>
      </c>
      <c r="E36" s="85"/>
      <c r="F36" s="42"/>
      <c r="G36" s="45"/>
      <c r="H36" s="42"/>
      <c r="I36" s="45"/>
      <c r="J36" s="45"/>
      <c r="K36" s="42"/>
      <c r="L36" s="42"/>
      <c r="M36" s="42"/>
    </row>
    <row r="37" spans="1:13" ht="15.75" x14ac:dyDescent="0.25">
      <c r="A37" s="83">
        <v>43486</v>
      </c>
      <c r="B37" s="36" t="s">
        <v>29</v>
      </c>
      <c r="C37" s="33" t="s">
        <v>30</v>
      </c>
      <c r="D37" s="20">
        <v>12459</v>
      </c>
      <c r="E37" s="84">
        <v>7639.65</v>
      </c>
      <c r="F37" s="42"/>
      <c r="G37" s="42"/>
      <c r="H37" s="42"/>
      <c r="I37" s="42"/>
      <c r="J37" s="42"/>
      <c r="K37" s="42"/>
      <c r="L37" s="42"/>
      <c r="M37" s="42"/>
    </row>
    <row r="38" spans="1:13" ht="15.75" x14ac:dyDescent="0.25">
      <c r="A38" s="79">
        <v>43486</v>
      </c>
      <c r="B38" s="29" t="s">
        <v>31</v>
      </c>
      <c r="C38" s="30" t="s">
        <v>32</v>
      </c>
      <c r="D38" s="22">
        <v>188</v>
      </c>
      <c r="E38" s="80"/>
      <c r="F38" s="42"/>
      <c r="G38" s="42"/>
      <c r="H38" s="42"/>
      <c r="I38" s="42"/>
      <c r="J38" s="42"/>
      <c r="K38" s="42"/>
      <c r="L38" s="42"/>
      <c r="M38" s="42"/>
    </row>
    <row r="39" spans="1:13" ht="15.75" x14ac:dyDescent="0.25">
      <c r="A39" s="83">
        <v>43516</v>
      </c>
      <c r="B39" s="36" t="s">
        <v>29</v>
      </c>
      <c r="C39" s="33" t="s">
        <v>30</v>
      </c>
      <c r="D39" s="20">
        <v>12181</v>
      </c>
      <c r="E39" s="84">
        <v>6509.32</v>
      </c>
      <c r="F39" s="42"/>
      <c r="G39" s="42"/>
      <c r="H39" s="42"/>
      <c r="I39" s="42"/>
      <c r="J39" s="42"/>
      <c r="K39" s="42"/>
      <c r="L39" s="42"/>
      <c r="M39" s="42"/>
    </row>
    <row r="40" spans="1:13" ht="15.75" x14ac:dyDescent="0.25">
      <c r="A40" s="79">
        <v>43516</v>
      </c>
      <c r="B40" s="29" t="s">
        <v>31</v>
      </c>
      <c r="C40" s="30" t="s">
        <v>32</v>
      </c>
      <c r="D40" s="22">
        <v>162</v>
      </c>
      <c r="E40" s="80"/>
      <c r="F40" s="42"/>
      <c r="G40" s="42"/>
      <c r="H40" s="42"/>
      <c r="I40" s="42"/>
      <c r="J40" s="42"/>
      <c r="K40" s="42"/>
      <c r="L40" s="42"/>
      <c r="M40" s="42"/>
    </row>
    <row r="41" spans="1:13" ht="15.75" x14ac:dyDescent="0.25">
      <c r="A41" s="83">
        <v>43545</v>
      </c>
      <c r="B41" s="36" t="s">
        <v>29</v>
      </c>
      <c r="C41" s="33" t="s">
        <v>30</v>
      </c>
      <c r="D41" s="20">
        <v>10596</v>
      </c>
      <c r="E41" s="84">
        <v>4935.51</v>
      </c>
      <c r="F41" s="42"/>
      <c r="G41" s="42"/>
      <c r="H41" s="42"/>
      <c r="I41" s="42"/>
      <c r="J41" s="42"/>
      <c r="K41" s="42"/>
      <c r="L41" s="42"/>
      <c r="M41" s="42"/>
    </row>
    <row r="42" spans="1:13" ht="15.75" x14ac:dyDescent="0.25">
      <c r="A42" s="79">
        <v>43545</v>
      </c>
      <c r="B42" s="29" t="s">
        <v>31</v>
      </c>
      <c r="C42" s="30" t="s">
        <v>32</v>
      </c>
      <c r="D42" s="22">
        <v>181</v>
      </c>
      <c r="E42" s="80"/>
      <c r="F42" s="42"/>
      <c r="G42" s="42"/>
      <c r="H42" s="42"/>
      <c r="I42" s="42"/>
      <c r="J42" s="42"/>
      <c r="K42" s="42"/>
      <c r="L42" s="42"/>
      <c r="M42" s="42"/>
    </row>
    <row r="43" spans="1:13" ht="15.75" x14ac:dyDescent="0.25">
      <c r="A43" s="83">
        <v>43576</v>
      </c>
      <c r="B43" s="36" t="s">
        <v>29</v>
      </c>
      <c r="C43" s="33" t="s">
        <v>30</v>
      </c>
      <c r="D43" s="20">
        <v>6716</v>
      </c>
      <c r="E43" s="84">
        <v>3280.4</v>
      </c>
      <c r="F43" s="42"/>
      <c r="G43" s="42"/>
      <c r="H43" s="42"/>
      <c r="I43" s="42"/>
      <c r="J43" s="42"/>
      <c r="K43" s="42"/>
      <c r="L43" s="42"/>
      <c r="M43" s="42"/>
    </row>
    <row r="44" spans="1:13" ht="15.75" x14ac:dyDescent="0.25">
      <c r="A44" s="79">
        <v>43576</v>
      </c>
      <c r="B44" s="29" t="s">
        <v>31</v>
      </c>
      <c r="C44" s="30" t="s">
        <v>32</v>
      </c>
      <c r="D44" s="22">
        <v>140</v>
      </c>
      <c r="E44" s="80"/>
      <c r="F44" s="42"/>
      <c r="G44" s="42"/>
      <c r="H44" s="42"/>
      <c r="I44" s="42"/>
      <c r="J44" s="42"/>
      <c r="K44" s="42"/>
      <c r="L44" s="42"/>
      <c r="M44" s="42"/>
    </row>
    <row r="45" spans="1:13" ht="15.75" x14ac:dyDescent="0.25">
      <c r="A45" s="83">
        <v>43605</v>
      </c>
      <c r="B45" s="36" t="s">
        <v>29</v>
      </c>
      <c r="C45" s="33" t="s">
        <v>30</v>
      </c>
      <c r="D45" s="20">
        <v>4293</v>
      </c>
      <c r="E45" s="84">
        <v>2027.38</v>
      </c>
      <c r="F45" s="42"/>
      <c r="G45" s="42"/>
      <c r="H45" s="42"/>
      <c r="I45" s="42"/>
      <c r="J45" s="42"/>
      <c r="K45" s="42"/>
      <c r="L45" s="42"/>
      <c r="M45" s="42"/>
    </row>
    <row r="46" spans="1:13" ht="15.75" x14ac:dyDescent="0.25">
      <c r="A46" s="79">
        <v>43605</v>
      </c>
      <c r="B46" s="29" t="s">
        <v>31</v>
      </c>
      <c r="C46" s="30" t="s">
        <v>32</v>
      </c>
      <c r="D46" s="22">
        <v>197</v>
      </c>
      <c r="E46" s="80"/>
      <c r="F46" s="42"/>
      <c r="G46" s="42"/>
      <c r="H46" s="42"/>
      <c r="I46" s="42"/>
      <c r="J46" s="42"/>
      <c r="K46" s="42"/>
      <c r="L46" s="42"/>
      <c r="M46" s="42"/>
    </row>
    <row r="47" spans="1:13" ht="15.75" x14ac:dyDescent="0.25">
      <c r="A47" s="83">
        <v>43635</v>
      </c>
      <c r="B47" s="36" t="s">
        <v>29</v>
      </c>
      <c r="C47" s="33" t="s">
        <v>30</v>
      </c>
      <c r="D47" s="20">
        <v>3325</v>
      </c>
      <c r="E47" s="84">
        <v>1468.1</v>
      </c>
      <c r="F47" s="42"/>
      <c r="G47" s="42"/>
      <c r="H47" s="42"/>
      <c r="I47" s="42"/>
      <c r="J47" s="42"/>
      <c r="K47" s="42"/>
      <c r="L47" s="42"/>
      <c r="M47" s="42"/>
    </row>
    <row r="48" spans="1:13" ht="15.75" x14ac:dyDescent="0.25">
      <c r="A48" s="79">
        <v>43635</v>
      </c>
      <c r="B48" s="29" t="s">
        <v>31</v>
      </c>
      <c r="C48" s="30" t="s">
        <v>32</v>
      </c>
      <c r="D48" s="22">
        <v>148</v>
      </c>
      <c r="E48" s="80"/>
      <c r="F48" s="42"/>
      <c r="G48" s="42"/>
      <c r="H48" s="42"/>
      <c r="I48" s="42"/>
      <c r="J48" s="42"/>
      <c r="K48" s="42"/>
      <c r="L48" s="42"/>
      <c r="M48" s="42"/>
    </row>
    <row r="49" spans="1:13" ht="16.5" thickBot="1" x14ac:dyDescent="0.3">
      <c r="A49" s="45"/>
      <c r="B49" s="45"/>
      <c r="C49" s="45"/>
      <c r="D49" s="45"/>
      <c r="E49" s="61">
        <f>SUM(E28:E48)</f>
        <v>41098.839999999997</v>
      </c>
      <c r="F49" s="42"/>
      <c r="G49" s="42"/>
      <c r="H49" s="42"/>
      <c r="I49" s="42"/>
      <c r="J49" s="42"/>
      <c r="K49" s="42"/>
      <c r="L49" s="42"/>
      <c r="M49" s="42"/>
    </row>
    <row r="50" spans="1:13" ht="16.5" thickBot="1" x14ac:dyDescent="0.3">
      <c r="A50" s="42"/>
      <c r="B50" s="42"/>
      <c r="C50" s="104" t="s">
        <v>39</v>
      </c>
      <c r="D50" s="103">
        <f>SUM(D25:D49)</f>
        <v>84558</v>
      </c>
      <c r="E50" s="42"/>
      <c r="F50" s="42"/>
      <c r="G50" s="42"/>
      <c r="H50" s="42"/>
      <c r="I50" s="42"/>
      <c r="J50" s="42"/>
      <c r="K50" s="42"/>
      <c r="L50" s="42"/>
      <c r="M50" s="42"/>
    </row>
    <row r="51" spans="1:13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8" x14ac:dyDescent="0.25">
      <c r="A52" s="51" t="s">
        <v>25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</sheetData>
  <mergeCells count="4">
    <mergeCell ref="A1:M1"/>
    <mergeCell ref="G23:H23"/>
    <mergeCell ref="J23:K23"/>
    <mergeCell ref="A23:E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9F3DA-3F9C-4253-B43A-3AE16CD12989}">
  <dimension ref="A1:L53"/>
  <sheetViews>
    <sheetView topLeftCell="A17" workbookViewId="0">
      <selection activeCell="H11" sqref="H11"/>
    </sheetView>
  </sheetViews>
  <sheetFormatPr defaultRowHeight="15" x14ac:dyDescent="0.25"/>
  <cols>
    <col min="1" max="1" width="32" bestFit="1" customWidth="1"/>
    <col min="2" max="2" width="16.85546875" bestFit="1" customWidth="1"/>
    <col min="3" max="3" width="13.85546875" bestFit="1" customWidth="1"/>
    <col min="4" max="4" width="9.42578125" bestFit="1" customWidth="1"/>
    <col min="5" max="5" width="12.7109375" bestFit="1" customWidth="1"/>
    <col min="7" max="7" width="10.42578125" customWidth="1"/>
    <col min="8" max="8" width="14.140625" bestFit="1" customWidth="1"/>
    <col min="9" max="9" width="10.85546875" customWidth="1"/>
    <col min="10" max="10" width="12.85546875" bestFit="1" customWidth="1"/>
    <col min="11" max="11" width="17.42578125" bestFit="1" customWidth="1"/>
  </cols>
  <sheetData>
    <row r="1" spans="1:12" ht="27" thickBot="1" x14ac:dyDescent="0.45">
      <c r="A1" s="170" t="s">
        <v>26</v>
      </c>
      <c r="B1" s="171"/>
      <c r="C1" s="171"/>
      <c r="D1" s="171"/>
      <c r="E1" s="171"/>
      <c r="F1" s="171"/>
      <c r="G1" s="171"/>
      <c r="H1" s="172"/>
      <c r="I1" s="42"/>
      <c r="J1" s="42"/>
      <c r="K1" s="42"/>
      <c r="L1" s="42"/>
    </row>
    <row r="2" spans="1:12" ht="15.75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thickBot="1" x14ac:dyDescent="0.3">
      <c r="A3" s="175" t="s">
        <v>0</v>
      </c>
      <c r="B3" s="181"/>
      <c r="C3" s="176"/>
      <c r="D3" s="42"/>
      <c r="E3" s="42"/>
      <c r="F3" s="42"/>
      <c r="G3" s="42"/>
      <c r="H3" s="42"/>
      <c r="I3" s="42"/>
      <c r="J3" s="42"/>
      <c r="K3" s="42"/>
      <c r="L3" s="42"/>
    </row>
    <row r="4" spans="1:12" ht="16.5" thickBot="1" x14ac:dyDescent="0.3">
      <c r="A4" s="42"/>
      <c r="B4" s="42"/>
      <c r="C4" s="42"/>
      <c r="D4" s="3" t="s">
        <v>1</v>
      </c>
      <c r="E4" s="3" t="s">
        <v>3</v>
      </c>
      <c r="F4" s="3" t="s">
        <v>4</v>
      </c>
      <c r="G4" s="3" t="s">
        <v>5</v>
      </c>
      <c r="H4" s="2"/>
      <c r="I4" s="42"/>
      <c r="J4" s="42"/>
      <c r="K4" s="42"/>
      <c r="L4" s="42"/>
    </row>
    <row r="5" spans="1:12" ht="63.75" thickBot="1" x14ac:dyDescent="0.3">
      <c r="A5" s="43" t="s">
        <v>10</v>
      </c>
      <c r="B5" s="44" t="s">
        <v>11</v>
      </c>
      <c r="C5" s="44" t="s">
        <v>12</v>
      </c>
      <c r="D5" s="10" t="s">
        <v>13</v>
      </c>
      <c r="E5" s="10" t="s">
        <v>15</v>
      </c>
      <c r="F5" s="10" t="s">
        <v>16</v>
      </c>
      <c r="G5" s="10" t="s">
        <v>17</v>
      </c>
      <c r="H5" s="11" t="s">
        <v>22</v>
      </c>
      <c r="I5" s="42"/>
      <c r="J5" s="42"/>
      <c r="K5" s="42"/>
      <c r="L5" s="42"/>
    </row>
    <row r="6" spans="1:12" ht="15.75" x14ac:dyDescent="0.25">
      <c r="A6" s="62">
        <v>43667</v>
      </c>
      <c r="B6" s="63" t="s">
        <v>27</v>
      </c>
      <c r="C6" s="64" t="s">
        <v>28</v>
      </c>
      <c r="D6" s="65">
        <v>244</v>
      </c>
      <c r="E6" s="65"/>
      <c r="F6" s="65"/>
      <c r="G6" s="65"/>
      <c r="H6" s="66">
        <v>12765.61</v>
      </c>
      <c r="I6" s="42"/>
      <c r="J6" s="42"/>
      <c r="K6" s="42"/>
      <c r="L6" s="42"/>
    </row>
    <row r="7" spans="1:12" ht="15.75" x14ac:dyDescent="0.25">
      <c r="A7" s="67">
        <v>43696</v>
      </c>
      <c r="B7" s="18" t="s">
        <v>27</v>
      </c>
      <c r="C7" s="19" t="s">
        <v>28</v>
      </c>
      <c r="D7" s="22">
        <v>194</v>
      </c>
      <c r="E7" s="22"/>
      <c r="F7" s="22"/>
      <c r="G7" s="22"/>
      <c r="H7" s="68">
        <v>11063.95</v>
      </c>
      <c r="I7" s="42"/>
      <c r="J7" s="42"/>
      <c r="K7" s="42"/>
      <c r="L7" s="42"/>
    </row>
    <row r="8" spans="1:12" ht="15.75" x14ac:dyDescent="0.25">
      <c r="A8" s="67">
        <v>43726</v>
      </c>
      <c r="B8" s="18" t="s">
        <v>27</v>
      </c>
      <c r="C8" s="19" t="s">
        <v>28</v>
      </c>
      <c r="D8" s="20">
        <v>59</v>
      </c>
      <c r="E8" s="20"/>
      <c r="F8" s="20"/>
      <c r="G8" s="20"/>
      <c r="H8" s="68">
        <v>13012.49</v>
      </c>
      <c r="I8" s="42"/>
      <c r="J8" s="42"/>
      <c r="K8" s="42"/>
      <c r="L8" s="42"/>
    </row>
    <row r="9" spans="1:12" ht="15.75" x14ac:dyDescent="0.25">
      <c r="A9" s="67">
        <v>43755</v>
      </c>
      <c r="B9" s="18" t="s">
        <v>27</v>
      </c>
      <c r="C9" s="19" t="s">
        <v>28</v>
      </c>
      <c r="D9" s="22">
        <v>49</v>
      </c>
      <c r="E9" s="22"/>
      <c r="F9" s="22"/>
      <c r="G9" s="22"/>
      <c r="H9" s="68">
        <v>11289.26</v>
      </c>
      <c r="I9" s="42"/>
      <c r="J9" s="42"/>
      <c r="K9" s="42"/>
      <c r="L9" s="42"/>
    </row>
    <row r="10" spans="1:12" ht="15.75" x14ac:dyDescent="0.25">
      <c r="A10" s="67">
        <v>43786</v>
      </c>
      <c r="B10" s="18" t="s">
        <v>27</v>
      </c>
      <c r="C10" s="19" t="s">
        <v>28</v>
      </c>
      <c r="D10" s="20">
        <v>63</v>
      </c>
      <c r="E10" s="20"/>
      <c r="F10" s="20"/>
      <c r="G10" s="20"/>
      <c r="H10" s="68">
        <v>8954.6200000000008</v>
      </c>
      <c r="I10" s="42"/>
      <c r="J10" s="42"/>
      <c r="K10" s="42"/>
      <c r="L10" s="42"/>
    </row>
    <row r="11" spans="1:12" ht="15.75" x14ac:dyDescent="0.25">
      <c r="A11" s="67">
        <v>43817</v>
      </c>
      <c r="B11" s="18" t="s">
        <v>46</v>
      </c>
      <c r="C11" s="19"/>
      <c r="D11" s="20">
        <v>24953</v>
      </c>
      <c r="E11" s="20">
        <v>11164</v>
      </c>
      <c r="F11" s="20">
        <v>87</v>
      </c>
      <c r="G11" s="20">
        <v>13789</v>
      </c>
      <c r="H11" s="68"/>
      <c r="I11" s="42"/>
      <c r="J11" s="42"/>
      <c r="K11" s="42"/>
      <c r="L11" s="42"/>
    </row>
    <row r="12" spans="1:12" ht="15.75" x14ac:dyDescent="0.25">
      <c r="A12" s="67">
        <v>43817</v>
      </c>
      <c r="B12" s="18" t="s">
        <v>37</v>
      </c>
      <c r="C12" s="19"/>
      <c r="D12" s="22">
        <v>63748</v>
      </c>
      <c r="E12" s="22">
        <v>30981</v>
      </c>
      <c r="F12" s="22">
        <v>173</v>
      </c>
      <c r="G12" s="22">
        <v>32768</v>
      </c>
      <c r="H12" s="68">
        <v>8822.08</v>
      </c>
      <c r="I12" s="42"/>
      <c r="J12" s="42"/>
      <c r="K12" s="42"/>
      <c r="L12" s="42"/>
    </row>
    <row r="13" spans="1:12" ht="15.75" x14ac:dyDescent="0.25">
      <c r="A13" s="67">
        <v>43851</v>
      </c>
      <c r="B13" s="18" t="s">
        <v>27</v>
      </c>
      <c r="C13" s="19" t="s">
        <v>28</v>
      </c>
      <c r="D13" s="20">
        <v>80</v>
      </c>
      <c r="E13" s="20"/>
      <c r="F13" s="20"/>
      <c r="G13" s="20"/>
      <c r="H13" s="68">
        <v>8729.9699999999993</v>
      </c>
      <c r="I13" s="42"/>
      <c r="J13" s="42"/>
      <c r="K13" s="42"/>
      <c r="L13" s="42"/>
    </row>
    <row r="14" spans="1:12" ht="15.75" x14ac:dyDescent="0.25">
      <c r="A14" s="67">
        <v>43881</v>
      </c>
      <c r="B14" s="18" t="s">
        <v>27</v>
      </c>
      <c r="C14" s="19" t="s">
        <v>28</v>
      </c>
      <c r="D14" s="22">
        <v>68</v>
      </c>
      <c r="E14" s="22"/>
      <c r="F14" s="22"/>
      <c r="G14" s="22"/>
      <c r="H14" s="68">
        <v>8978.9599999999991</v>
      </c>
      <c r="I14" s="42"/>
      <c r="J14" s="42"/>
      <c r="K14" s="42"/>
      <c r="L14" s="42"/>
    </row>
    <row r="15" spans="1:12" ht="15.75" x14ac:dyDescent="0.25">
      <c r="A15" s="67">
        <v>43912</v>
      </c>
      <c r="B15" s="18" t="s">
        <v>27</v>
      </c>
      <c r="C15" s="19" t="s">
        <v>28</v>
      </c>
      <c r="D15" s="20">
        <v>63</v>
      </c>
      <c r="E15" s="20"/>
      <c r="F15" s="20"/>
      <c r="G15" s="20"/>
      <c r="H15" s="68">
        <v>8538.68</v>
      </c>
      <c r="I15" s="42"/>
      <c r="J15" s="42"/>
      <c r="K15" s="42"/>
      <c r="L15" s="42"/>
    </row>
    <row r="16" spans="1:12" ht="15.75" x14ac:dyDescent="0.25">
      <c r="A16" s="67">
        <v>43941</v>
      </c>
      <c r="B16" s="18" t="s">
        <v>27</v>
      </c>
      <c r="C16" s="19" t="s">
        <v>28</v>
      </c>
      <c r="D16" s="22">
        <v>30</v>
      </c>
      <c r="E16" s="22"/>
      <c r="F16" s="22"/>
      <c r="G16" s="22"/>
      <c r="H16" s="68">
        <v>5629.41</v>
      </c>
      <c r="I16" s="42"/>
      <c r="J16" s="42"/>
      <c r="K16" s="42"/>
      <c r="L16" s="42"/>
    </row>
    <row r="17" spans="1:12" ht="15.75" x14ac:dyDescent="0.25">
      <c r="A17" s="67">
        <v>43970</v>
      </c>
      <c r="B17" s="18" t="s">
        <v>27</v>
      </c>
      <c r="C17" s="19" t="s">
        <v>28</v>
      </c>
      <c r="D17" s="20">
        <v>27</v>
      </c>
      <c r="E17" s="20"/>
      <c r="F17" s="20"/>
      <c r="G17" s="20"/>
      <c r="H17" s="68">
        <v>6515.54</v>
      </c>
      <c r="I17" s="42"/>
      <c r="J17" s="42"/>
      <c r="K17" s="42"/>
      <c r="L17" s="42"/>
    </row>
    <row r="18" spans="1:12" ht="16.5" thickBot="1" x14ac:dyDescent="0.3">
      <c r="A18" s="70">
        <v>44000</v>
      </c>
      <c r="B18" s="71" t="s">
        <v>27</v>
      </c>
      <c r="C18" s="93" t="s">
        <v>28</v>
      </c>
      <c r="D18" s="94">
        <v>83</v>
      </c>
      <c r="E18" s="73"/>
      <c r="F18" s="73"/>
      <c r="G18" s="73"/>
      <c r="H18" s="74">
        <v>9510.42</v>
      </c>
      <c r="I18" s="42"/>
      <c r="J18" s="42"/>
      <c r="K18" s="42"/>
      <c r="L18" s="42"/>
    </row>
    <row r="19" spans="1:12" ht="16.5" thickBot="1" x14ac:dyDescent="0.3">
      <c r="A19" s="45"/>
      <c r="B19" s="45"/>
      <c r="C19" s="104" t="s">
        <v>13</v>
      </c>
      <c r="D19" s="103">
        <f>SUM(D6:D18)</f>
        <v>89661</v>
      </c>
      <c r="E19" s="45"/>
      <c r="F19" s="45"/>
      <c r="G19" s="45"/>
      <c r="H19" s="61">
        <f>SUM(H6:H18)</f>
        <v>113810.98999999999</v>
      </c>
      <c r="I19" s="42"/>
      <c r="J19" s="42"/>
      <c r="K19" s="42"/>
      <c r="L19" s="42"/>
    </row>
    <row r="20" spans="1:12" ht="15.75" thickBot="1" x14ac:dyDescent="0.3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6.5" thickBot="1" x14ac:dyDescent="0.3">
      <c r="A21" s="42"/>
      <c r="B21" s="42"/>
      <c r="C21" s="42"/>
      <c r="D21" s="42"/>
      <c r="E21" s="42"/>
      <c r="F21" s="42"/>
      <c r="G21" s="42"/>
      <c r="H21" s="42"/>
      <c r="I21" s="45"/>
      <c r="J21" s="113" t="s">
        <v>33</v>
      </c>
      <c r="K21" s="45" t="s">
        <v>36</v>
      </c>
      <c r="L21" s="45"/>
    </row>
    <row r="22" spans="1:12" ht="33.75" customHeight="1" thickBot="1" x14ac:dyDescent="0.3">
      <c r="A22" s="178" t="s">
        <v>23</v>
      </c>
      <c r="B22" s="180"/>
      <c r="C22" s="179"/>
      <c r="D22" s="45"/>
      <c r="E22" s="45"/>
      <c r="F22" s="45"/>
      <c r="G22" s="178" t="s">
        <v>33</v>
      </c>
      <c r="H22" s="179"/>
      <c r="I22" s="45"/>
      <c r="J22" s="37" t="s">
        <v>34</v>
      </c>
      <c r="K22" s="38" t="s">
        <v>35</v>
      </c>
      <c r="L22" s="45"/>
    </row>
    <row r="23" spans="1:12" ht="15" customHeight="1" thickBot="1" x14ac:dyDescent="0.3">
      <c r="A23" s="43" t="s">
        <v>10</v>
      </c>
      <c r="B23" s="44" t="s">
        <v>11</v>
      </c>
      <c r="C23" s="44" t="s">
        <v>12</v>
      </c>
      <c r="D23" s="44" t="s">
        <v>24</v>
      </c>
      <c r="E23" s="50" t="s">
        <v>22</v>
      </c>
      <c r="F23" s="45"/>
      <c r="G23" s="37" t="s">
        <v>34</v>
      </c>
      <c r="H23" s="38" t="s">
        <v>35</v>
      </c>
      <c r="I23" s="45"/>
      <c r="J23" s="90">
        <v>43798</v>
      </c>
      <c r="K23" s="95">
        <v>1312.9</v>
      </c>
      <c r="L23" s="45"/>
    </row>
    <row r="24" spans="1:12" ht="15" customHeight="1" thickBot="1" x14ac:dyDescent="0.3">
      <c r="A24" s="75">
        <v>43667</v>
      </c>
      <c r="B24" s="76" t="s">
        <v>29</v>
      </c>
      <c r="C24" s="77" t="s">
        <v>30</v>
      </c>
      <c r="D24" s="65">
        <v>2580</v>
      </c>
      <c r="E24" s="78">
        <v>1079.3499999999999</v>
      </c>
      <c r="F24" s="45"/>
      <c r="G24" s="90"/>
      <c r="H24" s="95"/>
      <c r="I24" s="45"/>
      <c r="J24" s="98">
        <v>43875</v>
      </c>
      <c r="K24" s="99">
        <v>1050.7</v>
      </c>
      <c r="L24" s="45"/>
    </row>
    <row r="25" spans="1:12" ht="15" customHeight="1" thickBot="1" x14ac:dyDescent="0.3">
      <c r="A25" s="79">
        <v>43667</v>
      </c>
      <c r="B25" s="29" t="s">
        <v>31</v>
      </c>
      <c r="C25" s="30" t="s">
        <v>32</v>
      </c>
      <c r="D25" s="22">
        <v>37</v>
      </c>
      <c r="E25" s="80"/>
      <c r="F25" s="45"/>
      <c r="G25" s="81"/>
      <c r="H25" s="82"/>
      <c r="I25" s="45"/>
      <c r="J25" s="96"/>
      <c r="K25" s="61">
        <f>SUM(K23:K24)</f>
        <v>2363.6000000000004</v>
      </c>
      <c r="L25" s="45"/>
    </row>
    <row r="26" spans="1:12" ht="15" customHeight="1" x14ac:dyDescent="0.25">
      <c r="A26" s="83">
        <v>43696</v>
      </c>
      <c r="B26" s="36" t="s">
        <v>29</v>
      </c>
      <c r="C26" s="33" t="s">
        <v>30</v>
      </c>
      <c r="D26" s="20">
        <v>2659</v>
      </c>
      <c r="E26" s="84">
        <v>1081.5</v>
      </c>
      <c r="F26" s="45"/>
      <c r="G26" s="79"/>
      <c r="H26" s="80"/>
      <c r="I26" s="45"/>
      <c r="J26" s="96"/>
      <c r="K26" s="97"/>
      <c r="L26" s="45"/>
    </row>
    <row r="27" spans="1:12" ht="15" customHeight="1" x14ac:dyDescent="0.25">
      <c r="A27" s="79">
        <v>43696</v>
      </c>
      <c r="B27" s="29" t="s">
        <v>31</v>
      </c>
      <c r="C27" s="30" t="s">
        <v>32</v>
      </c>
      <c r="D27" s="22">
        <v>25</v>
      </c>
      <c r="E27" s="80"/>
      <c r="F27" s="45"/>
      <c r="G27" s="83"/>
      <c r="H27" s="84"/>
      <c r="I27" s="45"/>
      <c r="J27" s="96"/>
      <c r="K27" s="97"/>
      <c r="L27" s="45"/>
    </row>
    <row r="28" spans="1:12" ht="15" customHeight="1" x14ac:dyDescent="0.25">
      <c r="A28" s="83">
        <v>43726</v>
      </c>
      <c r="B28" s="36" t="s">
        <v>29</v>
      </c>
      <c r="C28" s="33" t="s">
        <v>30</v>
      </c>
      <c r="D28" s="20">
        <v>3522</v>
      </c>
      <c r="E28" s="84">
        <v>1479.2</v>
      </c>
      <c r="F28" s="45"/>
      <c r="G28" s="79"/>
      <c r="H28" s="80"/>
      <c r="I28" s="45"/>
      <c r="J28" s="96"/>
      <c r="K28" s="97"/>
      <c r="L28" s="45"/>
    </row>
    <row r="29" spans="1:12" ht="15" customHeight="1" x14ac:dyDescent="0.25">
      <c r="A29" s="79">
        <v>43726</v>
      </c>
      <c r="B29" s="29" t="s">
        <v>31</v>
      </c>
      <c r="C29" s="30" t="s">
        <v>32</v>
      </c>
      <c r="D29" s="22">
        <v>104</v>
      </c>
      <c r="E29" s="80"/>
      <c r="F29" s="45"/>
      <c r="G29" s="83"/>
      <c r="H29" s="84"/>
      <c r="I29" s="45"/>
      <c r="J29" s="96"/>
      <c r="K29" s="97"/>
      <c r="L29" s="45"/>
    </row>
    <row r="30" spans="1:12" ht="15" customHeight="1" x14ac:dyDescent="0.25">
      <c r="A30" s="83">
        <v>43755</v>
      </c>
      <c r="B30" s="36" t="s">
        <v>29</v>
      </c>
      <c r="C30" s="33" t="s">
        <v>30</v>
      </c>
      <c r="D30" s="20">
        <v>4143</v>
      </c>
      <c r="E30" s="84">
        <v>1848.17</v>
      </c>
      <c r="F30" s="45"/>
      <c r="G30" s="79"/>
      <c r="H30" s="80"/>
      <c r="I30" s="45"/>
      <c r="J30" s="96"/>
      <c r="K30" s="97"/>
      <c r="L30" s="45"/>
    </row>
    <row r="31" spans="1:12" ht="15" customHeight="1" x14ac:dyDescent="0.25">
      <c r="A31" s="79">
        <v>43755</v>
      </c>
      <c r="B31" s="29" t="s">
        <v>31</v>
      </c>
      <c r="C31" s="30" t="s">
        <v>32</v>
      </c>
      <c r="D31" s="22">
        <v>189</v>
      </c>
      <c r="E31" s="80"/>
      <c r="F31" s="45"/>
      <c r="G31" s="83"/>
      <c r="H31" s="84"/>
      <c r="I31" s="45"/>
      <c r="J31" s="96"/>
      <c r="K31" s="97"/>
      <c r="L31" s="45"/>
    </row>
    <row r="32" spans="1:12" ht="15" customHeight="1" x14ac:dyDescent="0.25">
      <c r="A32" s="83">
        <v>43786</v>
      </c>
      <c r="B32" s="36" t="s">
        <v>29</v>
      </c>
      <c r="C32" s="33" t="s">
        <v>30</v>
      </c>
      <c r="D32" s="20">
        <v>8593</v>
      </c>
      <c r="E32" s="84">
        <v>3950.71</v>
      </c>
      <c r="F32" s="45"/>
      <c r="G32" s="79"/>
      <c r="H32" s="80"/>
      <c r="I32" s="45"/>
      <c r="J32" s="96"/>
      <c r="K32" s="97"/>
      <c r="L32" s="45"/>
    </row>
    <row r="33" spans="1:12" ht="15" customHeight="1" x14ac:dyDescent="0.25">
      <c r="A33" s="79">
        <v>43786</v>
      </c>
      <c r="B33" s="29" t="s">
        <v>31</v>
      </c>
      <c r="C33" s="30" t="s">
        <v>32</v>
      </c>
      <c r="D33" s="22">
        <v>181</v>
      </c>
      <c r="E33" s="80"/>
      <c r="F33" s="45"/>
      <c r="G33" s="83"/>
      <c r="H33" s="84"/>
      <c r="I33" s="45"/>
      <c r="J33" s="96"/>
      <c r="K33" s="97"/>
      <c r="L33" s="45"/>
    </row>
    <row r="34" spans="1:12" ht="15" customHeight="1" thickBot="1" x14ac:dyDescent="0.3">
      <c r="A34" s="83">
        <v>43817</v>
      </c>
      <c r="B34" s="36" t="s">
        <v>29</v>
      </c>
      <c r="C34" s="33" t="s">
        <v>30</v>
      </c>
      <c r="D34" s="20">
        <v>9998</v>
      </c>
      <c r="E34" s="84">
        <v>4842.3599999999997</v>
      </c>
      <c r="F34" s="45"/>
      <c r="G34" s="86"/>
      <c r="H34" s="89"/>
      <c r="I34" s="45"/>
      <c r="J34" s="45"/>
      <c r="K34" s="42"/>
      <c r="L34" s="45"/>
    </row>
    <row r="35" spans="1:12" ht="15" customHeight="1" thickBot="1" x14ac:dyDescent="0.3">
      <c r="A35" s="79">
        <v>43817</v>
      </c>
      <c r="B35" s="29" t="s">
        <v>31</v>
      </c>
      <c r="C35" s="30" t="s">
        <v>32</v>
      </c>
      <c r="D35" s="22">
        <v>192</v>
      </c>
      <c r="E35" s="85"/>
      <c r="F35" s="45"/>
      <c r="G35" s="45"/>
      <c r="H35" s="61"/>
      <c r="I35" s="114"/>
      <c r="J35" s="114"/>
      <c r="K35" s="114"/>
      <c r="L35" s="45"/>
    </row>
    <row r="36" spans="1:12" ht="15.75" x14ac:dyDescent="0.25">
      <c r="A36" s="83">
        <v>43851</v>
      </c>
      <c r="B36" s="36" t="s">
        <v>29</v>
      </c>
      <c r="C36" s="33" t="s">
        <v>30</v>
      </c>
      <c r="D36" s="20">
        <v>11537</v>
      </c>
      <c r="E36" s="84">
        <v>5400.17</v>
      </c>
      <c r="F36" s="45"/>
      <c r="G36" s="114"/>
      <c r="H36" s="114"/>
      <c r="I36" s="45"/>
      <c r="J36" s="45"/>
      <c r="K36" s="45"/>
      <c r="L36" s="45"/>
    </row>
    <row r="37" spans="1:12" ht="15.75" x14ac:dyDescent="0.25">
      <c r="A37" s="79">
        <v>43851</v>
      </c>
      <c r="B37" s="29" t="s">
        <v>31</v>
      </c>
      <c r="C37" s="30" t="s">
        <v>32</v>
      </c>
      <c r="D37" s="22">
        <v>165</v>
      </c>
      <c r="E37" s="80"/>
      <c r="F37" s="45"/>
      <c r="G37" s="45"/>
      <c r="H37" s="45"/>
      <c r="I37" s="45"/>
      <c r="J37" s="45"/>
      <c r="K37" s="45"/>
      <c r="L37" s="45"/>
    </row>
    <row r="38" spans="1:12" ht="15.75" x14ac:dyDescent="0.25">
      <c r="A38" s="83">
        <v>43881</v>
      </c>
      <c r="B38" s="36" t="s">
        <v>29</v>
      </c>
      <c r="C38" s="33" t="s">
        <v>30</v>
      </c>
      <c r="D38" s="20">
        <v>10345</v>
      </c>
      <c r="E38" s="84">
        <v>4417.42</v>
      </c>
      <c r="F38" s="45"/>
      <c r="G38" s="45"/>
      <c r="H38" s="45"/>
      <c r="I38" s="45"/>
      <c r="J38" s="45"/>
      <c r="K38" s="45"/>
      <c r="L38" s="45"/>
    </row>
    <row r="39" spans="1:12" ht="15.75" x14ac:dyDescent="0.25">
      <c r="A39" s="79">
        <v>43881</v>
      </c>
      <c r="B39" s="29" t="s">
        <v>31</v>
      </c>
      <c r="C39" s="30" t="s">
        <v>32</v>
      </c>
      <c r="D39" s="22">
        <v>222</v>
      </c>
      <c r="E39" s="80"/>
      <c r="F39" s="45"/>
      <c r="G39" s="45"/>
      <c r="H39" s="45"/>
      <c r="I39" s="45"/>
      <c r="J39" s="45"/>
      <c r="K39" s="45"/>
      <c r="L39" s="45"/>
    </row>
    <row r="40" spans="1:12" ht="15.75" x14ac:dyDescent="0.25">
      <c r="A40" s="83">
        <v>43912</v>
      </c>
      <c r="B40" s="36" t="s">
        <v>29</v>
      </c>
      <c r="C40" s="33" t="s">
        <v>30</v>
      </c>
      <c r="D40" s="20">
        <v>8368</v>
      </c>
      <c r="E40" s="84">
        <v>3469.49</v>
      </c>
      <c r="F40" s="45"/>
      <c r="G40" s="45"/>
      <c r="H40" s="45"/>
      <c r="I40" s="45"/>
      <c r="J40" s="45"/>
      <c r="K40" s="45"/>
      <c r="L40" s="45"/>
    </row>
    <row r="41" spans="1:12" ht="15.75" x14ac:dyDescent="0.25">
      <c r="A41" s="79">
        <v>43912</v>
      </c>
      <c r="B41" s="29" t="s">
        <v>31</v>
      </c>
      <c r="C41" s="30" t="s">
        <v>32</v>
      </c>
      <c r="D41" s="22">
        <v>151</v>
      </c>
      <c r="E41" s="80"/>
      <c r="F41" s="45"/>
      <c r="G41" s="45"/>
      <c r="H41" s="45"/>
      <c r="I41" s="45"/>
      <c r="J41" s="45"/>
      <c r="K41" s="45"/>
      <c r="L41" s="45"/>
    </row>
    <row r="42" spans="1:12" ht="15.75" x14ac:dyDescent="0.25">
      <c r="A42" s="83">
        <v>43941</v>
      </c>
      <c r="B42" s="36" t="s">
        <v>29</v>
      </c>
      <c r="C42" s="33" t="s">
        <v>30</v>
      </c>
      <c r="D42" s="20">
        <v>4888</v>
      </c>
      <c r="E42" s="84">
        <v>1859.84</v>
      </c>
      <c r="F42" s="45"/>
      <c r="G42" s="45"/>
      <c r="H42" s="45"/>
      <c r="I42" s="45"/>
      <c r="J42" s="45"/>
      <c r="K42" s="45"/>
      <c r="L42" s="45"/>
    </row>
    <row r="43" spans="1:12" ht="15.75" x14ac:dyDescent="0.25">
      <c r="A43" s="79">
        <v>43941</v>
      </c>
      <c r="B43" s="29" t="s">
        <v>31</v>
      </c>
      <c r="C43" s="30" t="s">
        <v>32</v>
      </c>
      <c r="D43" s="22">
        <v>60</v>
      </c>
      <c r="E43" s="80"/>
      <c r="F43" s="45"/>
      <c r="G43" s="45"/>
      <c r="H43" s="45"/>
      <c r="I43" s="45"/>
      <c r="J43" s="45"/>
      <c r="K43" s="45"/>
      <c r="L43" s="45"/>
    </row>
    <row r="44" spans="1:12" ht="15.75" x14ac:dyDescent="0.25">
      <c r="A44" s="83">
        <v>43970</v>
      </c>
      <c r="B44" s="36" t="s">
        <v>29</v>
      </c>
      <c r="C44" s="33" t="s">
        <v>30</v>
      </c>
      <c r="D44" s="20">
        <v>2678</v>
      </c>
      <c r="E44" s="84">
        <v>1085.95</v>
      </c>
      <c r="F44" s="45"/>
      <c r="G44" s="45"/>
      <c r="H44" s="45"/>
      <c r="I44" s="45"/>
      <c r="J44" s="45"/>
      <c r="K44" s="45"/>
      <c r="L44" s="45"/>
    </row>
    <row r="45" spans="1:12" ht="15.75" x14ac:dyDescent="0.25">
      <c r="A45" s="79">
        <v>43970</v>
      </c>
      <c r="B45" s="29" t="s">
        <v>31</v>
      </c>
      <c r="C45" s="30" t="s">
        <v>32</v>
      </c>
      <c r="D45" s="22">
        <v>67</v>
      </c>
      <c r="E45" s="80"/>
      <c r="F45" s="45"/>
      <c r="G45" s="45"/>
      <c r="H45" s="45"/>
      <c r="I45" s="45"/>
      <c r="J45" s="45"/>
      <c r="K45" s="45"/>
      <c r="L45" s="45"/>
    </row>
    <row r="46" spans="1:12" ht="15.75" x14ac:dyDescent="0.25">
      <c r="A46" s="83">
        <v>44000</v>
      </c>
      <c r="B46" s="36" t="s">
        <v>29</v>
      </c>
      <c r="C46" s="33" t="s">
        <v>30</v>
      </c>
      <c r="D46" s="20">
        <v>1975</v>
      </c>
      <c r="E46" s="84">
        <v>834.41</v>
      </c>
      <c r="F46" s="45"/>
      <c r="G46" s="45"/>
      <c r="H46" s="45"/>
      <c r="I46" s="45"/>
      <c r="J46" s="45"/>
      <c r="K46" s="45"/>
      <c r="L46" s="45"/>
    </row>
    <row r="47" spans="1:12" ht="16.5" thickBot="1" x14ac:dyDescent="0.3">
      <c r="A47" s="86">
        <v>44000</v>
      </c>
      <c r="B47" s="87" t="s">
        <v>31</v>
      </c>
      <c r="C47" s="88" t="s">
        <v>32</v>
      </c>
      <c r="D47" s="73">
        <v>57</v>
      </c>
      <c r="E47" s="89"/>
      <c r="F47" s="45"/>
      <c r="G47" s="45"/>
      <c r="H47" s="45"/>
      <c r="I47" s="45"/>
      <c r="J47" s="45"/>
      <c r="K47" s="45"/>
      <c r="L47" s="45"/>
    </row>
    <row r="48" spans="1:12" ht="16.5" thickBot="1" x14ac:dyDescent="0.3">
      <c r="A48" s="45"/>
      <c r="B48" s="45"/>
      <c r="C48" s="45"/>
      <c r="D48" s="45"/>
      <c r="E48" s="61">
        <f>SUM(E24:E47)</f>
        <v>31348.569999999996</v>
      </c>
      <c r="F48" s="45"/>
      <c r="G48" s="45"/>
      <c r="H48" s="45"/>
      <c r="I48" s="45"/>
      <c r="J48" s="45"/>
      <c r="K48" s="45"/>
      <c r="L48" s="45"/>
    </row>
    <row r="49" spans="1:12" ht="16.5" thickBot="1" x14ac:dyDescent="0.3">
      <c r="A49" s="45"/>
      <c r="B49" s="45"/>
      <c r="C49" s="115" t="s">
        <v>39</v>
      </c>
      <c r="D49" s="116">
        <f>SUM(D24:D48)</f>
        <v>72736</v>
      </c>
      <c r="E49" s="45"/>
      <c r="F49" s="45"/>
      <c r="G49" s="45"/>
      <c r="H49" s="45"/>
      <c r="I49" s="42"/>
      <c r="J49" s="42"/>
      <c r="K49" s="42"/>
      <c r="L49" s="42"/>
    </row>
    <row r="50" spans="1:12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8" x14ac:dyDescent="0.25">
      <c r="A52" s="51" t="s">
        <v>25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25">
      <c r="A53" s="42"/>
      <c r="B53" s="42"/>
      <c r="C53" s="42"/>
      <c r="D53" s="42"/>
      <c r="E53" s="42"/>
      <c r="F53" s="42"/>
      <c r="G53" s="42"/>
      <c r="H53" s="42"/>
    </row>
  </sheetData>
  <mergeCells count="4">
    <mergeCell ref="G22:H22"/>
    <mergeCell ref="A22:C22"/>
    <mergeCell ref="A1:H1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D859B-9949-4B31-803D-9B8AE8B5836D}">
  <dimension ref="A1:L54"/>
  <sheetViews>
    <sheetView topLeftCell="A19" workbookViewId="0">
      <selection activeCell="B46" sqref="B46"/>
    </sheetView>
  </sheetViews>
  <sheetFormatPr defaultRowHeight="15" x14ac:dyDescent="0.25"/>
  <cols>
    <col min="1" max="1" width="22.85546875" customWidth="1"/>
    <col min="2" max="2" width="16.85546875" customWidth="1"/>
    <col min="3" max="3" width="15.7109375" bestFit="1" customWidth="1"/>
    <col min="4" max="4" width="11.42578125" bestFit="1" customWidth="1"/>
    <col min="5" max="5" width="12.7109375" bestFit="1" customWidth="1"/>
    <col min="6" max="6" width="10.85546875" customWidth="1"/>
    <col min="7" max="7" width="9.5703125" customWidth="1"/>
    <col min="8" max="8" width="14.140625" bestFit="1" customWidth="1"/>
    <col min="9" max="9" width="12.140625" customWidth="1"/>
    <col min="10" max="10" width="12.85546875" bestFit="1" customWidth="1"/>
    <col min="11" max="11" width="11.85546875" customWidth="1"/>
  </cols>
  <sheetData>
    <row r="1" spans="1:12" ht="27" thickBot="1" x14ac:dyDescent="0.45">
      <c r="A1" s="170" t="s">
        <v>26</v>
      </c>
      <c r="B1" s="171"/>
      <c r="C1" s="171"/>
      <c r="D1" s="171"/>
      <c r="E1" s="171"/>
      <c r="F1" s="171"/>
      <c r="G1" s="171"/>
      <c r="H1" s="172"/>
      <c r="I1" s="42"/>
      <c r="J1" s="42"/>
      <c r="K1" s="42"/>
      <c r="L1" s="42"/>
    </row>
    <row r="2" spans="1:12" ht="15.75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thickBot="1" x14ac:dyDescent="0.3">
      <c r="A3" s="175" t="s">
        <v>0</v>
      </c>
      <c r="B3" s="181"/>
      <c r="C3" s="176"/>
      <c r="D3" s="42"/>
      <c r="E3" s="42"/>
      <c r="F3" s="42"/>
      <c r="G3" s="42"/>
      <c r="H3" s="42"/>
      <c r="I3" s="42"/>
      <c r="J3" s="42"/>
      <c r="K3" s="42"/>
      <c r="L3" s="42"/>
    </row>
    <row r="4" spans="1:12" ht="16.5" thickBot="1" x14ac:dyDescent="0.3">
      <c r="A4" s="42"/>
      <c r="B4" s="42"/>
      <c r="C4" s="42"/>
      <c r="D4" s="3" t="s">
        <v>1</v>
      </c>
      <c r="E4" s="3" t="s">
        <v>3</v>
      </c>
      <c r="F4" s="3" t="s">
        <v>4</v>
      </c>
      <c r="G4" s="3" t="s">
        <v>5</v>
      </c>
      <c r="H4" s="2"/>
      <c r="I4" s="42"/>
      <c r="J4" s="42"/>
      <c r="K4" s="42"/>
      <c r="L4" s="42"/>
    </row>
    <row r="5" spans="1:12" ht="23.25" thickBot="1" x14ac:dyDescent="0.3">
      <c r="A5" s="117" t="s">
        <v>10</v>
      </c>
      <c r="B5" s="118" t="s">
        <v>11</v>
      </c>
      <c r="C5" s="118" t="s">
        <v>12</v>
      </c>
      <c r="D5" s="4" t="s">
        <v>13</v>
      </c>
      <c r="E5" s="4" t="s">
        <v>15</v>
      </c>
      <c r="F5" s="4" t="s">
        <v>16</v>
      </c>
      <c r="G5" s="4" t="s">
        <v>17</v>
      </c>
      <c r="H5" s="5" t="s">
        <v>22</v>
      </c>
      <c r="I5" s="42"/>
      <c r="J5" s="42"/>
      <c r="K5" s="42"/>
      <c r="L5" s="42"/>
    </row>
    <row r="6" spans="1:12" ht="15.75" x14ac:dyDescent="0.25">
      <c r="A6" s="12">
        <v>44032</v>
      </c>
      <c r="B6" s="13" t="s">
        <v>56</v>
      </c>
      <c r="C6" s="14" t="s">
        <v>28</v>
      </c>
      <c r="D6" s="15">
        <v>86669</v>
      </c>
      <c r="E6" s="15">
        <v>40310</v>
      </c>
      <c r="F6" s="15">
        <v>436</v>
      </c>
      <c r="G6" s="15">
        <v>46359</v>
      </c>
      <c r="H6" s="16">
        <v>10675.56</v>
      </c>
      <c r="I6" s="42"/>
      <c r="J6" s="42"/>
      <c r="K6" s="42"/>
      <c r="L6" s="42"/>
    </row>
    <row r="7" spans="1:12" ht="15.75" x14ac:dyDescent="0.25">
      <c r="A7" s="17">
        <v>44061</v>
      </c>
      <c r="B7" s="18" t="s">
        <v>57</v>
      </c>
      <c r="C7" s="19" t="s">
        <v>28</v>
      </c>
      <c r="D7" s="22">
        <v>85261</v>
      </c>
      <c r="E7" s="22">
        <v>42721</v>
      </c>
      <c r="F7" s="22">
        <v>473</v>
      </c>
      <c r="G7" s="22">
        <v>42540</v>
      </c>
      <c r="H7" s="21">
        <v>10954.15</v>
      </c>
      <c r="I7" s="42"/>
      <c r="J7" s="42"/>
      <c r="K7" s="42"/>
      <c r="L7" s="42"/>
    </row>
    <row r="8" spans="1:12" ht="15.75" x14ac:dyDescent="0.25">
      <c r="A8" s="17">
        <v>44091</v>
      </c>
      <c r="B8" s="18" t="s">
        <v>57</v>
      </c>
      <c r="C8" s="19" t="s">
        <v>28</v>
      </c>
      <c r="D8" s="20">
        <v>105252</v>
      </c>
      <c r="E8" s="20">
        <v>59102</v>
      </c>
      <c r="F8" s="20">
        <v>435</v>
      </c>
      <c r="G8" s="20">
        <v>46150</v>
      </c>
      <c r="H8" s="21">
        <v>11158.3</v>
      </c>
      <c r="I8" s="42"/>
      <c r="J8" s="42"/>
      <c r="K8" s="42"/>
      <c r="L8" s="42"/>
    </row>
    <row r="9" spans="1:12" ht="15.75" x14ac:dyDescent="0.25">
      <c r="A9" s="17">
        <v>44122</v>
      </c>
      <c r="B9" s="18" t="s">
        <v>57</v>
      </c>
      <c r="C9" s="19" t="s">
        <v>28</v>
      </c>
      <c r="D9" s="22">
        <v>89635</v>
      </c>
      <c r="E9" s="22">
        <v>45830</v>
      </c>
      <c r="F9" s="22">
        <v>412</v>
      </c>
      <c r="G9" s="22">
        <v>43805</v>
      </c>
      <c r="H9" s="21">
        <v>9850.0400000000009</v>
      </c>
      <c r="I9" s="42"/>
      <c r="J9" s="42"/>
      <c r="K9" s="42"/>
      <c r="L9" s="42"/>
    </row>
    <row r="10" spans="1:12" ht="15.75" x14ac:dyDescent="0.25">
      <c r="A10" s="17">
        <v>44152</v>
      </c>
      <c r="B10" s="18" t="s">
        <v>57</v>
      </c>
      <c r="C10" s="19" t="s">
        <v>28</v>
      </c>
      <c r="D10" s="20">
        <v>82312</v>
      </c>
      <c r="E10" s="20">
        <v>38006</v>
      </c>
      <c r="F10" s="20">
        <v>207</v>
      </c>
      <c r="G10" s="20">
        <v>44306</v>
      </c>
      <c r="H10" s="21">
        <v>8104.77</v>
      </c>
      <c r="I10" s="42"/>
      <c r="J10" s="42"/>
      <c r="K10" s="42"/>
      <c r="L10" s="42"/>
    </row>
    <row r="11" spans="1:12" ht="15.75" x14ac:dyDescent="0.25">
      <c r="A11" s="17">
        <v>44182</v>
      </c>
      <c r="B11" s="18" t="s">
        <v>57</v>
      </c>
      <c r="C11" s="19" t="s">
        <v>28</v>
      </c>
      <c r="D11" s="22">
        <v>77458</v>
      </c>
      <c r="E11" s="22">
        <v>34076</v>
      </c>
      <c r="F11" s="22">
        <v>192</v>
      </c>
      <c r="G11" s="22">
        <v>43383</v>
      </c>
      <c r="H11" s="21">
        <v>7650.44</v>
      </c>
      <c r="I11" s="42"/>
      <c r="J11" s="42"/>
      <c r="K11" s="42"/>
      <c r="L11" s="42"/>
    </row>
    <row r="12" spans="1:12" ht="15.75" x14ac:dyDescent="0.25">
      <c r="A12" s="17">
        <v>44216</v>
      </c>
      <c r="B12" s="18" t="s">
        <v>57</v>
      </c>
      <c r="C12" s="19" t="s">
        <v>28</v>
      </c>
      <c r="D12" s="20">
        <v>87292</v>
      </c>
      <c r="E12" s="20">
        <v>36268</v>
      </c>
      <c r="F12" s="20">
        <v>194</v>
      </c>
      <c r="G12" s="20">
        <v>51025</v>
      </c>
      <c r="H12" s="21">
        <v>8292.73</v>
      </c>
      <c r="I12" s="42"/>
      <c r="J12" s="42"/>
      <c r="K12" s="42"/>
      <c r="L12" s="42"/>
    </row>
    <row r="13" spans="1:12" ht="15.75" x14ac:dyDescent="0.25">
      <c r="A13" s="17">
        <v>44248</v>
      </c>
      <c r="B13" s="18" t="s">
        <v>57</v>
      </c>
      <c r="C13" s="19" t="s">
        <v>28</v>
      </c>
      <c r="D13" s="22">
        <v>90576</v>
      </c>
      <c r="E13" s="22">
        <v>41040</v>
      </c>
      <c r="F13" s="22">
        <v>195</v>
      </c>
      <c r="G13" s="22">
        <v>49536</v>
      </c>
      <c r="H13" s="21">
        <v>8547.9699999999993</v>
      </c>
      <c r="I13" s="42"/>
      <c r="J13" s="42"/>
      <c r="K13" s="42"/>
      <c r="L13" s="42"/>
    </row>
    <row r="14" spans="1:12" ht="15.75" x14ac:dyDescent="0.25">
      <c r="A14" s="17">
        <v>44277</v>
      </c>
      <c r="B14" s="18" t="s">
        <v>57</v>
      </c>
      <c r="C14" s="19" t="s">
        <v>28</v>
      </c>
      <c r="D14" s="20">
        <v>75679</v>
      </c>
      <c r="E14" s="20">
        <v>34037</v>
      </c>
      <c r="F14" s="20">
        <v>197</v>
      </c>
      <c r="G14" s="20">
        <v>41642</v>
      </c>
      <c r="H14" s="21">
        <v>7771.3</v>
      </c>
      <c r="I14" s="42"/>
      <c r="J14" s="42"/>
      <c r="K14" s="42"/>
      <c r="L14" s="42"/>
    </row>
    <row r="15" spans="1:12" ht="15.75" x14ac:dyDescent="0.25">
      <c r="A15" s="17">
        <v>44306</v>
      </c>
      <c r="B15" s="18" t="s">
        <v>57</v>
      </c>
      <c r="C15" s="19" t="s">
        <v>28</v>
      </c>
      <c r="D15" s="22">
        <v>73937</v>
      </c>
      <c r="E15" s="22">
        <v>33362</v>
      </c>
      <c r="F15" s="22">
        <v>211</v>
      </c>
      <c r="G15" s="22">
        <v>40575</v>
      </c>
      <c r="H15" s="21">
        <v>7779.36</v>
      </c>
      <c r="I15" s="42"/>
      <c r="J15" s="42"/>
      <c r="K15" s="42"/>
      <c r="L15" s="42"/>
    </row>
    <row r="16" spans="1:12" ht="15.75" x14ac:dyDescent="0.25">
      <c r="A16" s="17">
        <v>44335</v>
      </c>
      <c r="B16" s="18" t="s">
        <v>57</v>
      </c>
      <c r="C16" s="19" t="s">
        <v>28</v>
      </c>
      <c r="D16" s="20">
        <v>78029</v>
      </c>
      <c r="E16" s="20">
        <v>38872</v>
      </c>
      <c r="F16" s="20">
        <v>378</v>
      </c>
      <c r="G16" s="20">
        <v>39157</v>
      </c>
      <c r="H16" s="21">
        <v>9442.2199999999993</v>
      </c>
      <c r="I16" s="42"/>
      <c r="J16" s="42"/>
      <c r="K16" s="42"/>
      <c r="L16" s="42"/>
    </row>
    <row r="17" spans="1:12" ht="16.5" thickBot="1" x14ac:dyDescent="0.3">
      <c r="A17" s="17">
        <v>44367</v>
      </c>
      <c r="B17" s="18" t="s">
        <v>57</v>
      </c>
      <c r="C17" s="93" t="s">
        <v>28</v>
      </c>
      <c r="D17" s="94">
        <v>129132</v>
      </c>
      <c r="E17" s="22">
        <v>70511</v>
      </c>
      <c r="F17" s="22">
        <v>626</v>
      </c>
      <c r="G17" s="22">
        <v>31617</v>
      </c>
      <c r="H17" s="23">
        <v>15994.81</v>
      </c>
      <c r="I17" s="42"/>
      <c r="J17" s="42"/>
      <c r="K17" s="42"/>
      <c r="L17" s="42"/>
    </row>
    <row r="18" spans="1:12" ht="16.5" thickBot="1" x14ac:dyDescent="0.3">
      <c r="A18" s="45"/>
      <c r="B18" s="45"/>
      <c r="C18" s="115" t="s">
        <v>13</v>
      </c>
      <c r="D18" s="116">
        <f>SUM(D6:D17)</f>
        <v>1061232</v>
      </c>
      <c r="E18" s="45"/>
      <c r="F18" s="45"/>
      <c r="G18" s="45"/>
      <c r="H18" s="46">
        <f>SUM(H6:H17)</f>
        <v>116221.65</v>
      </c>
      <c r="I18" s="42"/>
      <c r="J18" s="42"/>
      <c r="K18" s="42"/>
      <c r="L18" s="42"/>
    </row>
    <row r="19" spans="1:12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5.75" thickBot="1" x14ac:dyDescent="0.3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30" customHeight="1" thickBot="1" x14ac:dyDescent="0.3">
      <c r="A21" s="173" t="s">
        <v>23</v>
      </c>
      <c r="B21" s="177"/>
      <c r="C21" s="177"/>
      <c r="D21" s="177"/>
      <c r="E21" s="174"/>
      <c r="F21" s="42"/>
      <c r="G21" s="178" t="s">
        <v>33</v>
      </c>
      <c r="H21" s="179"/>
      <c r="I21" s="45"/>
      <c r="J21" s="113" t="s">
        <v>33</v>
      </c>
      <c r="K21" s="45" t="s">
        <v>36</v>
      </c>
      <c r="L21" s="42"/>
    </row>
    <row r="22" spans="1:12" ht="34.5" customHeight="1" thickBot="1" x14ac:dyDescent="0.3">
      <c r="A22" s="105" t="s">
        <v>10</v>
      </c>
      <c r="B22" s="106" t="s">
        <v>11</v>
      </c>
      <c r="C22" s="106" t="s">
        <v>12</v>
      </c>
      <c r="D22" s="106" t="s">
        <v>24</v>
      </c>
      <c r="E22" s="119" t="s">
        <v>22</v>
      </c>
      <c r="F22" s="42"/>
      <c r="G22" s="37" t="s">
        <v>34</v>
      </c>
      <c r="H22" s="38" t="s">
        <v>35</v>
      </c>
      <c r="I22" s="45"/>
      <c r="J22" s="37" t="s">
        <v>34</v>
      </c>
      <c r="K22" s="38" t="s">
        <v>35</v>
      </c>
      <c r="L22" s="42"/>
    </row>
    <row r="23" spans="1:12" ht="15" customHeight="1" x14ac:dyDescent="0.25">
      <c r="A23" s="24">
        <v>44032</v>
      </c>
      <c r="B23" s="25" t="s">
        <v>29</v>
      </c>
      <c r="C23" s="26" t="s">
        <v>30</v>
      </c>
      <c r="D23" s="15">
        <v>1751</v>
      </c>
      <c r="E23" s="27">
        <v>719.32</v>
      </c>
      <c r="F23" s="42"/>
      <c r="G23" s="39"/>
      <c r="H23" s="57"/>
      <c r="I23" s="45"/>
      <c r="J23" s="39">
        <v>44187</v>
      </c>
      <c r="K23" s="57">
        <v>1051.0999999999999</v>
      </c>
      <c r="L23" s="42"/>
    </row>
    <row r="24" spans="1:12" ht="15" customHeight="1" x14ac:dyDescent="0.25">
      <c r="A24" s="28">
        <v>44032</v>
      </c>
      <c r="B24" s="29" t="s">
        <v>31</v>
      </c>
      <c r="C24" s="30" t="s">
        <v>32</v>
      </c>
      <c r="D24" s="22">
        <v>39</v>
      </c>
      <c r="E24" s="31"/>
      <c r="F24" s="42"/>
      <c r="G24" s="24"/>
      <c r="H24" s="27"/>
      <c r="I24" s="45"/>
      <c r="J24" s="24">
        <v>44234</v>
      </c>
      <c r="K24" s="27">
        <v>990.1</v>
      </c>
      <c r="L24" s="42"/>
    </row>
    <row r="25" spans="1:12" ht="15" customHeight="1" x14ac:dyDescent="0.25">
      <c r="A25" s="32">
        <v>44061</v>
      </c>
      <c r="B25" s="36" t="s">
        <v>29</v>
      </c>
      <c r="C25" s="33" t="s">
        <v>30</v>
      </c>
      <c r="D25" s="20">
        <v>2361</v>
      </c>
      <c r="E25" s="34">
        <v>940.57</v>
      </c>
      <c r="F25" s="42"/>
      <c r="G25" s="28"/>
      <c r="H25" s="31"/>
      <c r="I25" s="45"/>
      <c r="J25" s="28">
        <v>44235</v>
      </c>
      <c r="K25" s="31">
        <v>719.4</v>
      </c>
      <c r="L25" s="42"/>
    </row>
    <row r="26" spans="1:12" ht="15" customHeight="1" x14ac:dyDescent="0.25">
      <c r="A26" s="28">
        <v>44061</v>
      </c>
      <c r="B26" s="29" t="s">
        <v>31</v>
      </c>
      <c r="C26" s="30" t="s">
        <v>32</v>
      </c>
      <c r="D26" s="22">
        <v>37</v>
      </c>
      <c r="E26" s="31"/>
      <c r="F26" s="42"/>
      <c r="G26" s="32"/>
      <c r="H26" s="34"/>
      <c r="I26" s="45"/>
      <c r="J26" s="32">
        <v>44236</v>
      </c>
      <c r="K26" s="34">
        <v>238.5</v>
      </c>
      <c r="L26" s="42"/>
    </row>
    <row r="27" spans="1:12" ht="15" customHeight="1" x14ac:dyDescent="0.25">
      <c r="A27" s="32">
        <v>44091</v>
      </c>
      <c r="B27" s="36" t="s">
        <v>29</v>
      </c>
      <c r="C27" s="33" t="s">
        <v>30</v>
      </c>
      <c r="D27" s="20">
        <v>2778</v>
      </c>
      <c r="E27" s="34">
        <v>1186</v>
      </c>
      <c r="F27" s="42"/>
      <c r="G27" s="28"/>
      <c r="H27" s="31"/>
      <c r="I27" s="45"/>
      <c r="J27" s="28">
        <v>44241</v>
      </c>
      <c r="K27" s="31">
        <v>133.30000000000001</v>
      </c>
      <c r="L27" s="42"/>
    </row>
    <row r="28" spans="1:12" ht="15" customHeight="1" x14ac:dyDescent="0.25">
      <c r="A28" s="28">
        <v>44091</v>
      </c>
      <c r="B28" s="29" t="s">
        <v>31</v>
      </c>
      <c r="C28" s="30" t="s">
        <v>32</v>
      </c>
      <c r="D28" s="22">
        <v>47</v>
      </c>
      <c r="E28" s="31"/>
      <c r="F28" s="42"/>
      <c r="G28" s="32"/>
      <c r="H28" s="34"/>
      <c r="I28" s="45"/>
      <c r="J28" s="32">
        <v>44243</v>
      </c>
      <c r="K28" s="34">
        <v>1328.7</v>
      </c>
      <c r="L28" s="42"/>
    </row>
    <row r="29" spans="1:12" ht="15" customHeight="1" x14ac:dyDescent="0.25">
      <c r="A29" s="32">
        <v>44122</v>
      </c>
      <c r="B29" s="36" t="s">
        <v>29</v>
      </c>
      <c r="C29" s="33" t="s">
        <v>30</v>
      </c>
      <c r="D29" s="20">
        <v>3788</v>
      </c>
      <c r="E29" s="34">
        <v>1516.07</v>
      </c>
      <c r="F29" s="42"/>
      <c r="G29" s="28"/>
      <c r="H29" s="31"/>
      <c r="I29" s="45"/>
      <c r="J29" s="28"/>
      <c r="K29" s="31"/>
      <c r="L29" s="42"/>
    </row>
    <row r="30" spans="1:12" ht="15" customHeight="1" x14ac:dyDescent="0.25">
      <c r="A30" s="28">
        <v>44122</v>
      </c>
      <c r="B30" s="29" t="s">
        <v>31</v>
      </c>
      <c r="C30" s="30" t="s">
        <v>32</v>
      </c>
      <c r="D30" s="22">
        <v>85</v>
      </c>
      <c r="E30" s="31"/>
      <c r="F30" s="42"/>
      <c r="G30" s="32"/>
      <c r="H30" s="34"/>
      <c r="I30" s="45"/>
      <c r="J30" s="32"/>
      <c r="K30" s="34"/>
      <c r="L30" s="42"/>
    </row>
    <row r="31" spans="1:12" ht="15" customHeight="1" x14ac:dyDescent="0.25">
      <c r="A31" s="32">
        <v>44151</v>
      </c>
      <c r="B31" s="36" t="s">
        <v>29</v>
      </c>
      <c r="C31" s="33" t="s">
        <v>30</v>
      </c>
      <c r="D31" s="20">
        <v>7257</v>
      </c>
      <c r="E31" s="34">
        <v>3064.45</v>
      </c>
      <c r="F31" s="42"/>
      <c r="G31" s="28"/>
      <c r="H31" s="31"/>
      <c r="I31" s="45"/>
      <c r="J31" s="28"/>
      <c r="K31" s="31"/>
      <c r="L31" s="42"/>
    </row>
    <row r="32" spans="1:12" ht="15" customHeight="1" x14ac:dyDescent="0.25">
      <c r="A32" s="28">
        <v>44151</v>
      </c>
      <c r="B32" s="29" t="s">
        <v>31</v>
      </c>
      <c r="C32" s="30" t="s">
        <v>32</v>
      </c>
      <c r="D32" s="22">
        <v>106</v>
      </c>
      <c r="E32" s="31"/>
      <c r="F32" s="42"/>
      <c r="G32" s="32"/>
      <c r="H32" s="34"/>
      <c r="I32" s="45"/>
      <c r="J32" s="32"/>
      <c r="K32" s="34"/>
      <c r="L32" s="42"/>
    </row>
    <row r="33" spans="1:12" ht="15" customHeight="1" thickBot="1" x14ac:dyDescent="0.3">
      <c r="A33" s="32">
        <v>44182</v>
      </c>
      <c r="B33" s="36" t="s">
        <v>29</v>
      </c>
      <c r="C33" s="33" t="s">
        <v>30</v>
      </c>
      <c r="D33" s="20">
        <v>9971</v>
      </c>
      <c r="E33" s="34">
        <v>4723.33</v>
      </c>
      <c r="F33" s="42"/>
      <c r="G33" s="28"/>
      <c r="H33" s="35"/>
      <c r="I33" s="45"/>
      <c r="J33" s="28"/>
      <c r="K33" s="35"/>
      <c r="L33" s="42"/>
    </row>
    <row r="34" spans="1:12" ht="15" customHeight="1" thickBot="1" x14ac:dyDescent="0.3">
      <c r="A34" s="28">
        <v>44182</v>
      </c>
      <c r="B34" s="29" t="s">
        <v>31</v>
      </c>
      <c r="C34" s="30" t="s">
        <v>32</v>
      </c>
      <c r="D34" s="22">
        <v>100</v>
      </c>
      <c r="E34" s="35"/>
      <c r="F34" s="42"/>
      <c r="G34" s="45"/>
      <c r="H34" s="46">
        <f>SUM(H23:H33)</f>
        <v>0</v>
      </c>
      <c r="I34" s="45"/>
      <c r="J34" s="45"/>
      <c r="K34" s="46">
        <f>SUM(K23:K33)</f>
        <v>4461.1000000000004</v>
      </c>
      <c r="L34" s="42"/>
    </row>
    <row r="35" spans="1:12" ht="15" customHeight="1" x14ac:dyDescent="0.25">
      <c r="A35" s="32">
        <v>44216</v>
      </c>
      <c r="B35" s="36" t="s">
        <v>29</v>
      </c>
      <c r="C35" s="33" t="s">
        <v>30</v>
      </c>
      <c r="D35" s="20">
        <v>12327</v>
      </c>
      <c r="E35" s="34">
        <v>5706.73</v>
      </c>
      <c r="F35" s="42"/>
      <c r="G35" s="60"/>
      <c r="H35" s="60"/>
      <c r="I35" s="60"/>
      <c r="J35" s="60"/>
      <c r="K35" s="60"/>
      <c r="L35" s="42"/>
    </row>
    <row r="36" spans="1:12" ht="15.75" x14ac:dyDescent="0.25">
      <c r="A36" s="28">
        <v>44216</v>
      </c>
      <c r="B36" s="29" t="s">
        <v>31</v>
      </c>
      <c r="C36" s="30" t="s">
        <v>32</v>
      </c>
      <c r="D36" s="22">
        <v>121</v>
      </c>
      <c r="E36" s="31"/>
      <c r="F36" s="42"/>
      <c r="G36" s="42"/>
      <c r="H36" s="42"/>
      <c r="I36" s="42"/>
      <c r="J36" s="42"/>
      <c r="K36" s="42"/>
      <c r="L36" s="42"/>
    </row>
    <row r="37" spans="1:12" ht="15.75" x14ac:dyDescent="0.25">
      <c r="A37" s="32">
        <v>44248</v>
      </c>
      <c r="B37" s="36" t="s">
        <v>29</v>
      </c>
      <c r="C37" s="33" t="s">
        <v>30</v>
      </c>
      <c r="D37" s="20">
        <v>10965</v>
      </c>
      <c r="E37" s="34">
        <v>4970.47</v>
      </c>
      <c r="F37" s="42"/>
      <c r="G37" s="42"/>
      <c r="H37" s="42"/>
      <c r="I37" s="42"/>
      <c r="J37" s="42"/>
      <c r="K37" s="42"/>
      <c r="L37" s="42"/>
    </row>
    <row r="38" spans="1:12" ht="15.75" x14ac:dyDescent="0.25">
      <c r="A38" s="28">
        <v>44248</v>
      </c>
      <c r="B38" s="29" t="s">
        <v>31</v>
      </c>
      <c r="C38" s="30" t="s">
        <v>32</v>
      </c>
      <c r="D38" s="22">
        <v>174</v>
      </c>
      <c r="E38" s="31"/>
      <c r="F38" s="42"/>
      <c r="G38" s="42"/>
      <c r="H38" s="42"/>
      <c r="I38" s="42"/>
      <c r="J38" s="42"/>
      <c r="K38" s="42"/>
      <c r="L38" s="42"/>
    </row>
    <row r="39" spans="1:12" ht="15.75" x14ac:dyDescent="0.25">
      <c r="A39" s="28">
        <v>44277</v>
      </c>
      <c r="B39" s="29" t="s">
        <v>50</v>
      </c>
      <c r="C39" s="30" t="s">
        <v>30</v>
      </c>
      <c r="D39" s="22">
        <v>7337</v>
      </c>
      <c r="E39" s="31">
        <v>3338.28</v>
      </c>
      <c r="F39" s="42"/>
      <c r="G39" s="42"/>
      <c r="H39" s="42"/>
      <c r="I39" s="42"/>
      <c r="J39" s="42"/>
      <c r="K39" s="42"/>
      <c r="L39" s="42"/>
    </row>
    <row r="40" spans="1:12" ht="15.75" x14ac:dyDescent="0.25">
      <c r="A40" s="28">
        <v>44277</v>
      </c>
      <c r="B40" s="29" t="s">
        <v>51</v>
      </c>
      <c r="C40" s="30" t="s">
        <v>32</v>
      </c>
      <c r="D40" s="22">
        <v>122</v>
      </c>
      <c r="E40" s="31">
        <v>79.17</v>
      </c>
      <c r="F40" s="42"/>
      <c r="G40" s="42"/>
      <c r="H40" s="42"/>
      <c r="I40" s="42"/>
      <c r="J40" s="42"/>
      <c r="K40" s="42"/>
      <c r="L40" s="42"/>
    </row>
    <row r="41" spans="1:12" ht="15.75" x14ac:dyDescent="0.25">
      <c r="A41" s="32">
        <v>44306</v>
      </c>
      <c r="B41" s="36" t="s">
        <v>29</v>
      </c>
      <c r="C41" s="33" t="s">
        <v>30</v>
      </c>
      <c r="D41" s="20">
        <v>5615</v>
      </c>
      <c r="E41" s="34">
        <v>4517.2</v>
      </c>
      <c r="F41" s="42"/>
      <c r="G41" s="42"/>
      <c r="H41" s="42"/>
      <c r="I41" s="42"/>
      <c r="J41" s="42"/>
      <c r="K41" s="42"/>
      <c r="L41" s="42"/>
    </row>
    <row r="42" spans="1:12" ht="15.75" x14ac:dyDescent="0.25">
      <c r="A42" s="28">
        <v>44306</v>
      </c>
      <c r="B42" s="29" t="s">
        <v>31</v>
      </c>
      <c r="C42" s="30" t="s">
        <v>32</v>
      </c>
      <c r="D42" s="22">
        <v>104</v>
      </c>
      <c r="E42" s="31">
        <v>103.45</v>
      </c>
      <c r="F42" s="42"/>
      <c r="G42" s="42"/>
      <c r="H42" s="42"/>
      <c r="I42" s="42"/>
      <c r="J42" s="42"/>
      <c r="K42" s="42"/>
      <c r="L42" s="42"/>
    </row>
    <row r="43" spans="1:12" ht="15.75" x14ac:dyDescent="0.25">
      <c r="A43" s="28">
        <v>44335</v>
      </c>
      <c r="B43" s="29" t="s">
        <v>29</v>
      </c>
      <c r="C43" s="30" t="s">
        <v>30</v>
      </c>
      <c r="D43" s="22">
        <v>4226</v>
      </c>
      <c r="E43" s="31">
        <v>4161.07</v>
      </c>
      <c r="F43" s="42"/>
      <c r="G43" s="42"/>
      <c r="H43" s="42"/>
      <c r="I43" s="42"/>
      <c r="J43" s="42"/>
      <c r="K43" s="42"/>
      <c r="L43" s="42"/>
    </row>
    <row r="44" spans="1:12" ht="15.75" x14ac:dyDescent="0.25">
      <c r="A44" s="28">
        <v>44335</v>
      </c>
      <c r="B44" s="29" t="s">
        <v>31</v>
      </c>
      <c r="C44" s="30" t="s">
        <v>32</v>
      </c>
      <c r="D44" s="22">
        <v>120</v>
      </c>
      <c r="E44" s="31">
        <v>4294.42</v>
      </c>
      <c r="F44" s="42"/>
      <c r="G44" s="42"/>
      <c r="H44" s="42"/>
      <c r="I44" s="42"/>
      <c r="J44" s="42"/>
      <c r="K44" s="42"/>
      <c r="L44" s="42"/>
    </row>
    <row r="45" spans="1:12" ht="15.75" x14ac:dyDescent="0.25">
      <c r="A45" s="32">
        <v>44367</v>
      </c>
      <c r="B45" s="36" t="s">
        <v>29</v>
      </c>
      <c r="C45" s="33" t="s">
        <v>30</v>
      </c>
      <c r="D45" s="20">
        <v>2797</v>
      </c>
      <c r="E45" s="34">
        <v>2811.47</v>
      </c>
      <c r="F45" s="42"/>
      <c r="G45" s="42"/>
      <c r="H45" s="42"/>
      <c r="I45" s="42"/>
      <c r="J45" s="42"/>
      <c r="K45" s="42"/>
      <c r="L45" s="42"/>
    </row>
    <row r="46" spans="1:12" ht="16.5" thickBot="1" x14ac:dyDescent="0.3">
      <c r="A46" s="28">
        <v>44367</v>
      </c>
      <c r="B46" s="29" t="s">
        <v>31</v>
      </c>
      <c r="C46" s="30" t="s">
        <v>32</v>
      </c>
      <c r="D46" s="22">
        <v>57</v>
      </c>
      <c r="E46" s="35">
        <v>65.58</v>
      </c>
      <c r="F46" s="42"/>
      <c r="G46" s="42"/>
      <c r="H46" s="42"/>
      <c r="I46" s="42"/>
      <c r="J46" s="42"/>
      <c r="K46" s="42"/>
      <c r="L46" s="42"/>
    </row>
    <row r="47" spans="1:12" ht="16.5" thickBot="1" x14ac:dyDescent="0.3">
      <c r="A47" s="45"/>
      <c r="B47" s="45"/>
      <c r="C47" s="45"/>
      <c r="D47" s="45"/>
      <c r="E47" s="46">
        <f>SUM(E23:E46)</f>
        <v>42197.58</v>
      </c>
      <c r="F47" s="42"/>
      <c r="G47" s="42"/>
      <c r="H47" s="42"/>
      <c r="I47" s="42"/>
      <c r="J47" s="42"/>
      <c r="K47" s="42"/>
      <c r="L47" s="42"/>
    </row>
    <row r="48" spans="1:12" ht="16.5" thickBot="1" x14ac:dyDescent="0.3">
      <c r="A48" s="45"/>
      <c r="B48" s="45"/>
      <c r="C48" s="115" t="s">
        <v>39</v>
      </c>
      <c r="D48" s="116">
        <f>SUM(D23:D47)</f>
        <v>72285</v>
      </c>
      <c r="E48" s="45"/>
      <c r="F48" s="42"/>
      <c r="G48" s="42"/>
      <c r="H48" s="42"/>
      <c r="I48" s="42"/>
      <c r="J48" s="42"/>
      <c r="K48" s="42"/>
      <c r="L48" s="42"/>
    </row>
    <row r="49" spans="1:12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x14ac:dyDescent="0.25">
      <c r="A50" s="42"/>
      <c r="B50" s="42"/>
      <c r="C50" s="42"/>
      <c r="D50" s="42"/>
      <c r="E50" s="42"/>
    </row>
    <row r="51" spans="1:12" x14ac:dyDescent="0.25">
      <c r="A51" s="42"/>
      <c r="B51" s="42"/>
      <c r="C51" s="42"/>
      <c r="D51" s="42"/>
      <c r="E51" s="42"/>
    </row>
    <row r="52" spans="1:12" x14ac:dyDescent="0.25">
      <c r="A52" s="42"/>
      <c r="B52" s="42"/>
      <c r="C52" s="42"/>
      <c r="D52" s="42"/>
      <c r="E52" s="42"/>
    </row>
    <row r="53" spans="1:12" x14ac:dyDescent="0.25">
      <c r="A53" s="42"/>
      <c r="B53" s="42"/>
      <c r="C53" s="42"/>
      <c r="D53" s="42"/>
      <c r="E53" s="42"/>
    </row>
    <row r="54" spans="1:12" ht="18.75" x14ac:dyDescent="0.3">
      <c r="A54" s="1" t="s">
        <v>25</v>
      </c>
    </row>
  </sheetData>
  <mergeCells count="4">
    <mergeCell ref="A1:H1"/>
    <mergeCell ref="A21:E21"/>
    <mergeCell ref="G21:H21"/>
    <mergeCell ref="A3:C3"/>
  </mergeCells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85BFA-0D32-4837-8A63-305B901FDF9F}">
  <dimension ref="A1:Q62"/>
  <sheetViews>
    <sheetView workbookViewId="0">
      <selection activeCell="H52" sqref="H52"/>
    </sheetView>
  </sheetViews>
  <sheetFormatPr defaultRowHeight="15" x14ac:dyDescent="0.25"/>
  <cols>
    <col min="1" max="2" width="18.42578125" customWidth="1"/>
    <col min="3" max="3" width="15.7109375" bestFit="1" customWidth="1"/>
    <col min="4" max="4" width="9.5703125" bestFit="1" customWidth="1"/>
    <col min="5" max="6" width="12.7109375" bestFit="1" customWidth="1"/>
    <col min="7" max="7" width="13.5703125" customWidth="1"/>
    <col min="8" max="8" width="17.7109375" customWidth="1"/>
    <col min="9" max="9" width="12.28515625" customWidth="1"/>
    <col min="10" max="10" width="17.140625" customWidth="1"/>
  </cols>
  <sheetData>
    <row r="1" spans="1:17" ht="27" thickBot="1" x14ac:dyDescent="0.45">
      <c r="A1" s="170" t="s">
        <v>26</v>
      </c>
      <c r="B1" s="171"/>
      <c r="C1" s="171"/>
      <c r="D1" s="171"/>
      <c r="E1" s="171"/>
      <c r="F1" s="171"/>
      <c r="G1" s="171"/>
      <c r="H1" s="172"/>
      <c r="I1" s="42"/>
      <c r="J1" s="42"/>
      <c r="K1" s="42"/>
      <c r="L1" s="42"/>
      <c r="M1" s="42"/>
      <c r="N1" s="42"/>
      <c r="O1" s="42"/>
      <c r="P1" s="42"/>
      <c r="Q1" s="42"/>
    </row>
    <row r="2" spans="1:17" ht="15.75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thickBot="1" x14ac:dyDescent="0.3">
      <c r="A3" s="175" t="s">
        <v>0</v>
      </c>
      <c r="B3" s="176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6.5" thickBot="1" x14ac:dyDescent="0.3">
      <c r="A4" s="42"/>
      <c r="B4" s="42"/>
      <c r="C4" s="42"/>
      <c r="D4" s="3" t="s">
        <v>1</v>
      </c>
      <c r="E4" s="3" t="s">
        <v>3</v>
      </c>
      <c r="F4" s="3" t="s">
        <v>4</v>
      </c>
      <c r="G4" s="3" t="s">
        <v>5</v>
      </c>
      <c r="H4" s="2"/>
      <c r="I4" s="42"/>
      <c r="J4" s="42"/>
      <c r="K4" s="42"/>
      <c r="L4" s="42"/>
      <c r="M4" s="42"/>
      <c r="N4" s="42"/>
      <c r="O4" s="42"/>
      <c r="P4" s="42"/>
      <c r="Q4" s="42"/>
    </row>
    <row r="5" spans="1:17" ht="32.25" thickBot="1" x14ac:dyDescent="0.3">
      <c r="A5" s="132" t="s">
        <v>10</v>
      </c>
      <c r="B5" s="133" t="s">
        <v>11</v>
      </c>
      <c r="C5" s="133" t="s">
        <v>12</v>
      </c>
      <c r="D5" s="134" t="s">
        <v>13</v>
      </c>
      <c r="E5" s="134" t="s">
        <v>15</v>
      </c>
      <c r="F5" s="134" t="s">
        <v>16</v>
      </c>
      <c r="G5" s="134" t="s">
        <v>17</v>
      </c>
      <c r="H5" s="135" t="s">
        <v>22</v>
      </c>
      <c r="I5" s="42"/>
      <c r="J5" s="42"/>
      <c r="K5" s="42"/>
      <c r="L5" s="42"/>
      <c r="M5" s="42"/>
      <c r="N5" s="42"/>
      <c r="O5" s="42"/>
      <c r="P5" s="42"/>
      <c r="Q5" s="42"/>
    </row>
    <row r="6" spans="1:17" ht="15.75" x14ac:dyDescent="0.25">
      <c r="A6" s="140">
        <v>44397</v>
      </c>
      <c r="B6" s="141" t="s">
        <v>27</v>
      </c>
      <c r="C6" s="142" t="s">
        <v>28</v>
      </c>
      <c r="D6" s="143">
        <v>400</v>
      </c>
      <c r="E6" s="143"/>
      <c r="F6" s="143"/>
      <c r="G6" s="143"/>
      <c r="H6" s="144">
        <v>66.38</v>
      </c>
      <c r="I6" s="42"/>
      <c r="J6" s="42"/>
      <c r="K6" s="42"/>
      <c r="L6" s="42"/>
      <c r="M6" s="42"/>
      <c r="N6" s="42"/>
      <c r="O6" s="42"/>
      <c r="P6" s="42"/>
      <c r="Q6" s="42"/>
    </row>
    <row r="7" spans="1:17" ht="15.75" x14ac:dyDescent="0.25">
      <c r="A7" s="145">
        <v>44397</v>
      </c>
      <c r="B7" s="136" t="s">
        <v>37</v>
      </c>
      <c r="C7" s="137"/>
      <c r="D7" s="138">
        <v>51026</v>
      </c>
      <c r="E7" s="138">
        <v>22380</v>
      </c>
      <c r="F7" s="138">
        <v>349</v>
      </c>
      <c r="G7" s="138">
        <v>28646</v>
      </c>
      <c r="H7" s="146">
        <v>12260.34</v>
      </c>
      <c r="I7" s="42"/>
      <c r="J7" s="42"/>
      <c r="K7" s="42"/>
      <c r="L7" s="42"/>
      <c r="M7" s="42"/>
      <c r="N7" s="42"/>
      <c r="O7" s="42"/>
      <c r="P7" s="42"/>
      <c r="Q7" s="42"/>
    </row>
    <row r="8" spans="1:17" ht="15.75" x14ac:dyDescent="0.25">
      <c r="A8" s="145">
        <v>44426</v>
      </c>
      <c r="B8" s="136" t="s">
        <v>27</v>
      </c>
      <c r="C8" s="137" t="s">
        <v>28</v>
      </c>
      <c r="D8" s="138">
        <v>361</v>
      </c>
      <c r="E8" s="138"/>
      <c r="F8" s="138"/>
      <c r="G8" s="138"/>
      <c r="H8" s="146">
        <v>61.57</v>
      </c>
      <c r="I8" s="42"/>
      <c r="J8" s="42"/>
      <c r="K8" s="42"/>
      <c r="L8" s="42"/>
      <c r="M8" s="42"/>
      <c r="N8" s="42"/>
      <c r="O8" s="42"/>
      <c r="P8" s="42"/>
      <c r="Q8" s="42"/>
    </row>
    <row r="9" spans="1:17" ht="15.75" x14ac:dyDescent="0.25">
      <c r="A9" s="145">
        <v>44426</v>
      </c>
      <c r="B9" s="136" t="s">
        <v>37</v>
      </c>
      <c r="C9" s="137"/>
      <c r="D9" s="139">
        <v>49455</v>
      </c>
      <c r="E9" s="139">
        <v>22871</v>
      </c>
      <c r="F9" s="139">
        <v>536</v>
      </c>
      <c r="G9" s="139">
        <v>26584</v>
      </c>
      <c r="H9" s="146">
        <v>13781.94</v>
      </c>
      <c r="I9" s="42"/>
      <c r="J9" s="42"/>
      <c r="K9" s="42"/>
      <c r="L9" s="42"/>
      <c r="M9" s="42"/>
      <c r="N9" s="42"/>
      <c r="O9" s="42"/>
      <c r="P9" s="42"/>
      <c r="Q9" s="42"/>
    </row>
    <row r="10" spans="1:17" ht="15.75" x14ac:dyDescent="0.25">
      <c r="A10" s="145">
        <v>44458</v>
      </c>
      <c r="B10" s="136" t="s">
        <v>27</v>
      </c>
      <c r="C10" s="137" t="s">
        <v>28</v>
      </c>
      <c r="D10" s="138">
        <v>302</v>
      </c>
      <c r="E10" s="138"/>
      <c r="F10" s="138"/>
      <c r="G10" s="138"/>
      <c r="H10" s="146">
        <v>54.1</v>
      </c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5.75" x14ac:dyDescent="0.25">
      <c r="A11" s="145">
        <v>44458</v>
      </c>
      <c r="B11" s="136" t="s">
        <v>37</v>
      </c>
      <c r="C11" s="137"/>
      <c r="D11" s="139">
        <v>64203</v>
      </c>
      <c r="E11" s="139">
        <v>31229</v>
      </c>
      <c r="F11" s="139">
        <v>541</v>
      </c>
      <c r="G11" s="139">
        <v>32974</v>
      </c>
      <c r="H11" s="146">
        <v>14947.86</v>
      </c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 x14ac:dyDescent="0.25">
      <c r="A12" s="145">
        <v>44487</v>
      </c>
      <c r="B12" s="136" t="s">
        <v>27</v>
      </c>
      <c r="C12" s="137" t="s">
        <v>28</v>
      </c>
      <c r="D12" s="138">
        <v>116</v>
      </c>
      <c r="E12" s="138"/>
      <c r="F12" s="138"/>
      <c r="G12" s="138"/>
      <c r="H12" s="146">
        <v>30.45</v>
      </c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75" x14ac:dyDescent="0.25">
      <c r="A13" s="145">
        <v>44487</v>
      </c>
      <c r="B13" s="136" t="s">
        <v>37</v>
      </c>
      <c r="C13" s="137"/>
      <c r="D13" s="139">
        <v>99152</v>
      </c>
      <c r="E13" s="139">
        <v>54690</v>
      </c>
      <c r="F13" s="139">
        <v>426</v>
      </c>
      <c r="G13" s="139">
        <v>44462</v>
      </c>
      <c r="H13" s="146">
        <v>11822.36</v>
      </c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15.75" x14ac:dyDescent="0.25">
      <c r="A14" s="145">
        <v>44516</v>
      </c>
      <c r="B14" s="136" t="s">
        <v>37</v>
      </c>
      <c r="C14" s="137"/>
      <c r="D14" s="138">
        <v>81239</v>
      </c>
      <c r="E14" s="138">
        <v>41082</v>
      </c>
      <c r="F14" s="138">
        <v>415</v>
      </c>
      <c r="G14" s="138">
        <v>40157</v>
      </c>
      <c r="H14" s="146">
        <v>10328.56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.75" x14ac:dyDescent="0.25">
      <c r="A15" s="145">
        <v>44549</v>
      </c>
      <c r="B15" s="136" t="s">
        <v>37</v>
      </c>
      <c r="C15" s="137"/>
      <c r="D15" s="139">
        <v>63830</v>
      </c>
      <c r="E15" s="139">
        <v>31247</v>
      </c>
      <c r="F15" s="139">
        <v>231</v>
      </c>
      <c r="G15" s="139">
        <v>32582</v>
      </c>
      <c r="H15" s="146">
        <v>9415.61</v>
      </c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15.75" x14ac:dyDescent="0.25">
      <c r="A16" s="145">
        <v>44581</v>
      </c>
      <c r="B16" s="136" t="s">
        <v>27</v>
      </c>
      <c r="C16" s="137" t="s">
        <v>28</v>
      </c>
      <c r="D16" s="138">
        <v>86590</v>
      </c>
      <c r="E16" s="138">
        <v>37754</v>
      </c>
      <c r="F16" s="138">
        <v>626</v>
      </c>
      <c r="G16" s="138">
        <v>48837</v>
      </c>
      <c r="H16" s="146">
        <v>9501.84</v>
      </c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15.75" x14ac:dyDescent="0.25">
      <c r="A17" s="145">
        <v>44613</v>
      </c>
      <c r="B17" s="136" t="s">
        <v>37</v>
      </c>
      <c r="C17" s="137"/>
      <c r="D17" s="139">
        <v>96900</v>
      </c>
      <c r="E17" s="139">
        <v>45934</v>
      </c>
      <c r="F17" s="139">
        <v>227</v>
      </c>
      <c r="G17" s="139">
        <v>50965</v>
      </c>
      <c r="H17" s="146">
        <v>10949.57</v>
      </c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5.75" x14ac:dyDescent="0.25">
      <c r="A18" s="145">
        <v>44642</v>
      </c>
      <c r="B18" s="136" t="s">
        <v>27</v>
      </c>
      <c r="C18" s="137" t="s">
        <v>28</v>
      </c>
      <c r="D18" s="138">
        <v>54</v>
      </c>
      <c r="E18" s="138"/>
      <c r="F18" s="138"/>
      <c r="G18" s="138"/>
      <c r="H18" s="146">
        <v>22.81</v>
      </c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5.75" x14ac:dyDescent="0.25">
      <c r="A19" s="145">
        <v>44642</v>
      </c>
      <c r="B19" s="136" t="s">
        <v>37</v>
      </c>
      <c r="C19" s="137"/>
      <c r="D19" s="139">
        <v>77717</v>
      </c>
      <c r="E19" s="139">
        <v>37432</v>
      </c>
      <c r="F19" s="139">
        <v>219</v>
      </c>
      <c r="G19" s="139">
        <v>40285</v>
      </c>
      <c r="H19" s="146">
        <v>9559.16</v>
      </c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5.75" x14ac:dyDescent="0.25">
      <c r="A20" s="145">
        <v>44671</v>
      </c>
      <c r="B20" s="136" t="s">
        <v>27</v>
      </c>
      <c r="C20" s="137" t="s">
        <v>28</v>
      </c>
      <c r="D20" s="138">
        <v>57</v>
      </c>
      <c r="E20" s="138"/>
      <c r="F20" s="138"/>
      <c r="G20" s="138"/>
      <c r="H20" s="146">
        <v>23.19</v>
      </c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.75" x14ac:dyDescent="0.25">
      <c r="A21" s="145">
        <v>44671</v>
      </c>
      <c r="B21" s="136" t="s">
        <v>37</v>
      </c>
      <c r="C21" s="137"/>
      <c r="D21" s="139">
        <v>75669</v>
      </c>
      <c r="E21" s="139">
        <v>35324</v>
      </c>
      <c r="F21" s="139">
        <v>220</v>
      </c>
      <c r="G21" s="139">
        <v>40345</v>
      </c>
      <c r="H21" s="146">
        <v>9394.3700000000008</v>
      </c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5.75" x14ac:dyDescent="0.25">
      <c r="A22" s="145">
        <v>44700</v>
      </c>
      <c r="B22" s="136" t="s">
        <v>27</v>
      </c>
      <c r="C22" s="137" t="s">
        <v>28</v>
      </c>
      <c r="D22" s="138">
        <v>48</v>
      </c>
      <c r="E22" s="138"/>
      <c r="F22" s="138"/>
      <c r="G22" s="138"/>
      <c r="H22" s="146">
        <v>22.06</v>
      </c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5.75" x14ac:dyDescent="0.25">
      <c r="A23" s="145">
        <v>44700</v>
      </c>
      <c r="B23" s="136" t="s">
        <v>37</v>
      </c>
      <c r="C23" s="137"/>
      <c r="D23" s="139">
        <v>85266</v>
      </c>
      <c r="E23" s="139">
        <v>48035</v>
      </c>
      <c r="F23" s="139">
        <v>500</v>
      </c>
      <c r="G23" s="139">
        <v>39230</v>
      </c>
      <c r="H23" s="146">
        <v>12273.97</v>
      </c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16.5" thickBot="1" x14ac:dyDescent="0.3">
      <c r="A24" s="147">
        <v>44732</v>
      </c>
      <c r="B24" s="148" t="s">
        <v>37</v>
      </c>
      <c r="C24" s="149"/>
      <c r="D24" s="150">
        <v>92419</v>
      </c>
      <c r="E24" s="150">
        <v>47893</v>
      </c>
      <c r="F24" s="150">
        <v>418</v>
      </c>
      <c r="G24" s="150">
        <v>44523</v>
      </c>
      <c r="H24" s="151">
        <v>12560.02</v>
      </c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6.5" thickBot="1" x14ac:dyDescent="0.3">
      <c r="A25" s="45"/>
      <c r="B25" s="45"/>
      <c r="C25" s="107" t="s">
        <v>13</v>
      </c>
      <c r="D25" s="108">
        <f>SUM(D6:D24)</f>
        <v>924804</v>
      </c>
      <c r="E25" s="45"/>
      <c r="F25" s="45"/>
      <c r="G25" s="45"/>
      <c r="H25" s="61">
        <f>SUM(H6:H24)</f>
        <v>137076.15999999997</v>
      </c>
      <c r="I25" s="42"/>
      <c r="J25" s="42"/>
      <c r="K25" s="42"/>
      <c r="L25" s="42"/>
      <c r="M25" s="42"/>
      <c r="N25" s="42"/>
      <c r="O25" s="42"/>
      <c r="P25" s="42"/>
      <c r="Q25" s="42"/>
    </row>
    <row r="26" spans="1:17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7" ht="15.75" thickBot="1" x14ac:dyDescent="0.3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7" ht="22.5" customHeight="1" thickBot="1" x14ac:dyDescent="0.3">
      <c r="A28" s="47" t="s">
        <v>23</v>
      </c>
      <c r="B28" s="48"/>
      <c r="C28" s="49"/>
      <c r="D28" s="42"/>
      <c r="E28" s="42"/>
      <c r="F28" s="42"/>
      <c r="G28" s="182" t="s">
        <v>33</v>
      </c>
      <c r="H28" s="183"/>
      <c r="I28" s="184"/>
      <c r="J28" s="60"/>
      <c r="K28" s="60"/>
      <c r="L28" s="42"/>
      <c r="M28" s="42"/>
      <c r="N28" s="42"/>
    </row>
    <row r="29" spans="1:17" ht="31.5" customHeight="1" thickBot="1" x14ac:dyDescent="0.3">
      <c r="A29" s="132" t="s">
        <v>10</v>
      </c>
      <c r="B29" s="133" t="s">
        <v>11</v>
      </c>
      <c r="C29" s="133" t="s">
        <v>12</v>
      </c>
      <c r="D29" s="133" t="s">
        <v>24</v>
      </c>
      <c r="E29" s="152" t="s">
        <v>22</v>
      </c>
      <c r="F29" s="42"/>
      <c r="G29" s="37" t="s">
        <v>34</v>
      </c>
      <c r="H29" s="38" t="s">
        <v>35</v>
      </c>
      <c r="I29" s="52" t="s">
        <v>38</v>
      </c>
      <c r="J29" s="60"/>
      <c r="K29" s="60"/>
      <c r="L29" s="42"/>
      <c r="M29" s="42"/>
      <c r="N29" s="42"/>
    </row>
    <row r="30" spans="1:17" ht="15.75" customHeight="1" x14ac:dyDescent="0.25">
      <c r="A30" s="157">
        <v>44397</v>
      </c>
      <c r="B30" s="158" t="s">
        <v>29</v>
      </c>
      <c r="C30" s="159" t="s">
        <v>30</v>
      </c>
      <c r="D30" s="143">
        <v>2601</v>
      </c>
      <c r="E30" s="160">
        <v>2731.85</v>
      </c>
      <c r="F30" s="42"/>
      <c r="G30" s="90">
        <v>44497</v>
      </c>
      <c r="H30" s="91">
        <v>633.6</v>
      </c>
      <c r="I30" s="92">
        <v>949.77</v>
      </c>
      <c r="J30" s="60"/>
      <c r="K30" s="60"/>
      <c r="L30" s="42"/>
      <c r="M30" s="42"/>
      <c r="N30" s="42"/>
    </row>
    <row r="31" spans="1:17" ht="15.75" customHeight="1" thickBot="1" x14ac:dyDescent="0.3">
      <c r="A31" s="122">
        <v>44397</v>
      </c>
      <c r="B31" s="155" t="s">
        <v>31</v>
      </c>
      <c r="C31" s="156" t="s">
        <v>32</v>
      </c>
      <c r="D31" s="139">
        <v>16</v>
      </c>
      <c r="E31" s="161"/>
      <c r="F31" s="42"/>
      <c r="G31" s="100">
        <v>44597</v>
      </c>
      <c r="H31" s="101">
        <v>760.2</v>
      </c>
      <c r="I31" s="102">
        <v>1481.63</v>
      </c>
      <c r="J31" s="60"/>
      <c r="K31" s="60"/>
      <c r="L31" s="42"/>
      <c r="M31" s="42"/>
      <c r="N31" s="42"/>
    </row>
    <row r="32" spans="1:17" ht="15.75" customHeight="1" thickBot="1" x14ac:dyDescent="0.3">
      <c r="A32" s="124">
        <v>44426</v>
      </c>
      <c r="B32" s="153" t="s">
        <v>29</v>
      </c>
      <c r="C32" s="154" t="s">
        <v>30</v>
      </c>
      <c r="D32" s="138">
        <v>2363</v>
      </c>
      <c r="E32" s="125">
        <v>2613.56</v>
      </c>
      <c r="F32" s="42"/>
      <c r="G32" s="96"/>
      <c r="H32" s="97"/>
      <c r="I32" s="61">
        <f>SUM(I30:I31)</f>
        <v>2431.4</v>
      </c>
      <c r="J32" s="60"/>
      <c r="K32" s="60"/>
      <c r="L32" s="42"/>
      <c r="M32" s="42"/>
      <c r="N32" s="42"/>
    </row>
    <row r="33" spans="1:14" ht="15.75" customHeight="1" x14ac:dyDescent="0.25">
      <c r="A33" s="122">
        <v>44426</v>
      </c>
      <c r="B33" s="155" t="s">
        <v>31</v>
      </c>
      <c r="C33" s="156" t="s">
        <v>32</v>
      </c>
      <c r="D33" s="139">
        <v>9</v>
      </c>
      <c r="E33" s="161"/>
      <c r="F33" s="42"/>
      <c r="G33" s="96"/>
      <c r="H33" s="97"/>
      <c r="I33" s="97"/>
      <c r="J33" s="60"/>
      <c r="K33" s="60"/>
      <c r="L33" s="42"/>
      <c r="M33" s="42"/>
      <c r="N33" s="42"/>
    </row>
    <row r="34" spans="1:14" ht="15.75" customHeight="1" x14ac:dyDescent="0.25">
      <c r="A34" s="124">
        <v>44458</v>
      </c>
      <c r="B34" s="153" t="s">
        <v>29</v>
      </c>
      <c r="C34" s="154" t="s">
        <v>30</v>
      </c>
      <c r="D34" s="138">
        <v>2984</v>
      </c>
      <c r="E34" s="125">
        <v>3480.23</v>
      </c>
      <c r="F34" s="42"/>
      <c r="G34" s="96"/>
      <c r="H34" s="97"/>
      <c r="I34" s="45"/>
      <c r="J34" s="60"/>
      <c r="K34" s="60"/>
      <c r="L34" s="42"/>
      <c r="M34" s="42"/>
      <c r="N34" s="42"/>
    </row>
    <row r="35" spans="1:14" ht="15.75" customHeight="1" x14ac:dyDescent="0.25">
      <c r="A35" s="122">
        <v>44458</v>
      </c>
      <c r="B35" s="155" t="s">
        <v>31</v>
      </c>
      <c r="C35" s="156" t="s">
        <v>32</v>
      </c>
      <c r="D35" s="139">
        <v>73</v>
      </c>
      <c r="E35" s="161"/>
      <c r="F35" s="42"/>
      <c r="G35" s="96"/>
      <c r="H35" s="97"/>
      <c r="I35" s="97"/>
      <c r="J35" s="60"/>
      <c r="K35" s="60"/>
      <c r="L35" s="42"/>
      <c r="M35" s="42"/>
      <c r="N35" s="42"/>
    </row>
    <row r="36" spans="1:14" ht="15.75" customHeight="1" x14ac:dyDescent="0.25">
      <c r="A36" s="124">
        <v>44487</v>
      </c>
      <c r="B36" s="153" t="s">
        <v>29</v>
      </c>
      <c r="C36" s="154" t="s">
        <v>30</v>
      </c>
      <c r="D36" s="138">
        <v>2853</v>
      </c>
      <c r="E36" s="125">
        <v>3675.03</v>
      </c>
      <c r="F36" s="42"/>
      <c r="G36" s="96"/>
      <c r="H36" s="97"/>
      <c r="I36" s="45"/>
      <c r="J36" s="60"/>
      <c r="K36" s="60"/>
      <c r="L36" s="42"/>
      <c r="M36" s="42"/>
      <c r="N36" s="42"/>
    </row>
    <row r="37" spans="1:14" ht="15.75" customHeight="1" x14ac:dyDescent="0.25">
      <c r="A37" s="122">
        <v>44487</v>
      </c>
      <c r="B37" s="155" t="s">
        <v>31</v>
      </c>
      <c r="C37" s="156" t="s">
        <v>32</v>
      </c>
      <c r="D37" s="139">
        <v>131</v>
      </c>
      <c r="E37" s="161"/>
      <c r="F37" s="42"/>
      <c r="G37" s="96"/>
      <c r="H37" s="97"/>
      <c r="I37" s="97"/>
      <c r="J37" s="60"/>
      <c r="K37" s="60"/>
      <c r="L37" s="42"/>
      <c r="M37" s="42"/>
      <c r="N37" s="42"/>
    </row>
    <row r="38" spans="1:14" ht="15.75" customHeight="1" x14ac:dyDescent="0.25">
      <c r="A38" s="124">
        <v>44516</v>
      </c>
      <c r="B38" s="153" t="s">
        <v>29</v>
      </c>
      <c r="C38" s="154" t="s">
        <v>30</v>
      </c>
      <c r="D38" s="138">
        <v>5864</v>
      </c>
      <c r="E38" s="125">
        <v>7583.77</v>
      </c>
      <c r="F38" s="42"/>
      <c r="G38" s="96"/>
      <c r="H38" s="97"/>
      <c r="I38" s="45"/>
      <c r="J38" s="60"/>
      <c r="K38" s="60"/>
      <c r="L38" s="42"/>
      <c r="M38" s="42"/>
      <c r="N38" s="42"/>
    </row>
    <row r="39" spans="1:14" ht="15.75" customHeight="1" x14ac:dyDescent="0.25">
      <c r="A39" s="122">
        <v>44516</v>
      </c>
      <c r="B39" s="155" t="s">
        <v>31</v>
      </c>
      <c r="C39" s="156" t="s">
        <v>32</v>
      </c>
      <c r="D39" s="139">
        <v>161</v>
      </c>
      <c r="E39" s="161"/>
      <c r="F39" s="42"/>
      <c r="G39" s="96"/>
      <c r="H39" s="97"/>
      <c r="I39" s="97"/>
      <c r="J39" s="60"/>
      <c r="K39" s="60"/>
      <c r="L39" s="42"/>
      <c r="M39" s="42"/>
      <c r="N39" s="42"/>
    </row>
    <row r="40" spans="1:14" ht="15.75" customHeight="1" x14ac:dyDescent="0.25">
      <c r="A40" s="124">
        <v>44549</v>
      </c>
      <c r="B40" s="153" t="s">
        <v>29</v>
      </c>
      <c r="C40" s="154" t="s">
        <v>30</v>
      </c>
      <c r="D40" s="138">
        <v>10370</v>
      </c>
      <c r="E40" s="125">
        <v>12800.94</v>
      </c>
      <c r="F40" s="42"/>
      <c r="G40" s="96"/>
      <c r="H40" s="97"/>
      <c r="I40" s="45"/>
      <c r="J40" s="60"/>
      <c r="K40" s="60"/>
      <c r="L40" s="42"/>
      <c r="M40" s="42"/>
      <c r="N40" s="42"/>
    </row>
    <row r="41" spans="1:14" ht="15.75" customHeight="1" x14ac:dyDescent="0.25">
      <c r="A41" s="122">
        <v>44549</v>
      </c>
      <c r="B41" s="155" t="s">
        <v>31</v>
      </c>
      <c r="C41" s="156" t="s">
        <v>32</v>
      </c>
      <c r="D41" s="139">
        <v>158</v>
      </c>
      <c r="E41" s="161"/>
      <c r="F41" s="42"/>
      <c r="G41" s="45"/>
      <c r="H41" s="45"/>
      <c r="J41" s="60"/>
      <c r="K41" s="60"/>
      <c r="L41" s="42"/>
      <c r="M41" s="42"/>
      <c r="N41" s="42"/>
    </row>
    <row r="42" spans="1:14" ht="15.75" customHeight="1" x14ac:dyDescent="0.25">
      <c r="A42" s="124">
        <v>44581</v>
      </c>
      <c r="B42" s="153" t="s">
        <v>29</v>
      </c>
      <c r="C42" s="154" t="s">
        <v>30</v>
      </c>
      <c r="D42" s="138">
        <v>12948</v>
      </c>
      <c r="E42" s="125">
        <v>11285</v>
      </c>
      <c r="F42" s="42"/>
      <c r="G42" s="60"/>
      <c r="H42" s="60"/>
      <c r="I42" s="60"/>
      <c r="J42" s="60"/>
      <c r="K42" s="60"/>
      <c r="L42" s="42"/>
      <c r="M42" s="42"/>
      <c r="N42" s="42"/>
    </row>
    <row r="43" spans="1:14" ht="15.75" x14ac:dyDescent="0.25">
      <c r="A43" s="122">
        <v>44581</v>
      </c>
      <c r="B43" s="155" t="s">
        <v>31</v>
      </c>
      <c r="C43" s="156" t="s">
        <v>32</v>
      </c>
      <c r="D43" s="139">
        <v>143</v>
      </c>
      <c r="E43" s="161"/>
      <c r="F43" s="42"/>
      <c r="G43" s="42"/>
      <c r="H43" s="42"/>
      <c r="I43" s="42"/>
      <c r="J43" s="42"/>
      <c r="K43" s="42"/>
      <c r="L43" s="42"/>
      <c r="M43" s="42"/>
      <c r="N43" s="42"/>
    </row>
    <row r="44" spans="1:14" ht="18" x14ac:dyDescent="0.25">
      <c r="A44" s="124">
        <v>44613</v>
      </c>
      <c r="B44" s="153" t="s">
        <v>29</v>
      </c>
      <c r="C44" s="154" t="s">
        <v>30</v>
      </c>
      <c r="D44" s="138">
        <v>13269</v>
      </c>
      <c r="E44" s="125">
        <v>10392.209999999999</v>
      </c>
      <c r="F44" s="42"/>
      <c r="J44" s="51"/>
      <c r="K44" s="42"/>
      <c r="L44" s="42"/>
      <c r="M44" s="42"/>
      <c r="N44" s="42"/>
    </row>
    <row r="45" spans="1:14" ht="15.75" x14ac:dyDescent="0.25">
      <c r="A45" s="122">
        <v>44613</v>
      </c>
      <c r="B45" s="155" t="s">
        <v>31</v>
      </c>
      <c r="C45" s="156" t="s">
        <v>32</v>
      </c>
      <c r="D45" s="139">
        <v>209</v>
      </c>
      <c r="E45" s="161"/>
      <c r="F45" s="42"/>
      <c r="J45" s="6"/>
      <c r="K45" s="7"/>
      <c r="L45" s="42"/>
      <c r="M45" s="42"/>
      <c r="N45" s="42"/>
    </row>
    <row r="46" spans="1:14" ht="15.75" x14ac:dyDescent="0.25">
      <c r="A46" s="124">
        <v>37337</v>
      </c>
      <c r="B46" s="153" t="s">
        <v>29</v>
      </c>
      <c r="C46" s="154" t="s">
        <v>30</v>
      </c>
      <c r="D46" s="138">
        <v>9353</v>
      </c>
      <c r="E46" s="125">
        <v>6870.21</v>
      </c>
      <c r="F46" s="42"/>
      <c r="J46" s="8"/>
      <c r="K46" s="9"/>
      <c r="L46" s="42"/>
      <c r="M46" s="42"/>
      <c r="N46" s="42"/>
    </row>
    <row r="47" spans="1:14" ht="15.75" x14ac:dyDescent="0.25">
      <c r="A47" s="122">
        <v>44642</v>
      </c>
      <c r="B47" s="155" t="s">
        <v>31</v>
      </c>
      <c r="C47" s="156" t="s">
        <v>32</v>
      </c>
      <c r="D47" s="139">
        <v>151</v>
      </c>
      <c r="E47" s="161"/>
      <c r="F47" s="42"/>
      <c r="J47" s="8"/>
      <c r="K47" s="9"/>
      <c r="L47" s="42"/>
      <c r="M47" s="42"/>
      <c r="N47" s="42"/>
    </row>
    <row r="48" spans="1:14" ht="15.75" x14ac:dyDescent="0.25">
      <c r="A48" s="124">
        <v>44671</v>
      </c>
      <c r="B48" s="153" t="s">
        <v>29</v>
      </c>
      <c r="C48" s="154" t="s">
        <v>30</v>
      </c>
      <c r="D48" s="138">
        <v>7328</v>
      </c>
      <c r="E48" s="125">
        <v>5341.25</v>
      </c>
      <c r="F48" s="42"/>
      <c r="J48" s="8"/>
      <c r="K48" s="9"/>
      <c r="L48" s="42"/>
      <c r="M48" s="42"/>
      <c r="N48" s="42"/>
    </row>
    <row r="49" spans="1:17" ht="15.75" x14ac:dyDescent="0.25">
      <c r="A49" s="122">
        <v>44671</v>
      </c>
      <c r="B49" s="155" t="s">
        <v>31</v>
      </c>
      <c r="C49" s="156" t="s">
        <v>32</v>
      </c>
      <c r="D49" s="139">
        <v>142</v>
      </c>
      <c r="E49" s="161"/>
      <c r="F49" s="42"/>
      <c r="J49" s="8"/>
      <c r="K49" s="9"/>
      <c r="L49" s="42"/>
      <c r="M49" s="42"/>
      <c r="N49" s="42"/>
    </row>
    <row r="50" spans="1:17" ht="15.75" x14ac:dyDescent="0.25">
      <c r="A50" s="124">
        <v>44700</v>
      </c>
      <c r="B50" s="153" t="s">
        <v>29</v>
      </c>
      <c r="C50" s="154" t="s">
        <v>30</v>
      </c>
      <c r="D50" s="138">
        <v>3539</v>
      </c>
      <c r="E50" s="125">
        <v>2946.08</v>
      </c>
      <c r="F50" s="42"/>
      <c r="J50" s="8"/>
      <c r="K50" s="9"/>
      <c r="L50" s="42"/>
      <c r="M50" s="42"/>
      <c r="N50" s="42"/>
    </row>
    <row r="51" spans="1:17" ht="15.75" x14ac:dyDescent="0.25">
      <c r="A51" s="122">
        <v>44700</v>
      </c>
      <c r="B51" s="155" t="s">
        <v>31</v>
      </c>
      <c r="C51" s="156" t="s">
        <v>32</v>
      </c>
      <c r="D51" s="139">
        <v>165</v>
      </c>
      <c r="E51" s="161"/>
      <c r="F51" s="42"/>
      <c r="J51" s="8"/>
      <c r="K51" s="9"/>
      <c r="L51" s="42"/>
      <c r="M51" s="42"/>
      <c r="N51" s="42"/>
    </row>
    <row r="52" spans="1:17" ht="15.75" x14ac:dyDescent="0.25">
      <c r="A52" s="122">
        <v>44732</v>
      </c>
      <c r="B52" s="153" t="s">
        <v>29</v>
      </c>
      <c r="C52" s="156" t="s">
        <v>30</v>
      </c>
      <c r="D52" s="139">
        <v>2834</v>
      </c>
      <c r="E52" s="161">
        <v>2779.01</v>
      </c>
      <c r="F52" s="42"/>
      <c r="J52" s="8"/>
      <c r="K52" s="9"/>
      <c r="L52" s="42"/>
      <c r="M52" s="42"/>
      <c r="N52" s="42"/>
    </row>
    <row r="53" spans="1:17" ht="16.5" thickBot="1" x14ac:dyDescent="0.3">
      <c r="A53" s="126">
        <v>44732</v>
      </c>
      <c r="B53" s="162" t="s">
        <v>31</v>
      </c>
      <c r="C53" s="163" t="s">
        <v>32</v>
      </c>
      <c r="D53" s="150">
        <v>75</v>
      </c>
      <c r="E53" s="164"/>
      <c r="F53" s="42"/>
      <c r="J53" s="8"/>
      <c r="K53" s="9"/>
      <c r="L53" s="42"/>
      <c r="M53" s="42"/>
      <c r="N53" s="42"/>
    </row>
    <row r="54" spans="1:17" ht="16.5" thickBot="1" x14ac:dyDescent="0.3">
      <c r="A54" s="45"/>
      <c r="B54" s="45"/>
      <c r="C54" s="45"/>
      <c r="D54" s="45"/>
      <c r="E54" s="61">
        <f>SUM(E30:E51)</f>
        <v>69720.13</v>
      </c>
      <c r="F54" s="42"/>
      <c r="J54" s="8"/>
      <c r="K54" s="9"/>
      <c r="L54" s="42"/>
      <c r="M54" s="42"/>
      <c r="N54" s="42"/>
    </row>
    <row r="55" spans="1:17" ht="16.5" thickBot="1" x14ac:dyDescent="0.3">
      <c r="A55" s="45"/>
      <c r="B55" s="45"/>
      <c r="C55" s="104" t="s">
        <v>39</v>
      </c>
      <c r="D55" s="103">
        <f>SUM(D30:D54)</f>
        <v>77739</v>
      </c>
      <c r="E55" s="45"/>
      <c r="F55" s="42"/>
      <c r="J55" s="8"/>
      <c r="K55" s="9"/>
      <c r="L55" s="42"/>
      <c r="M55" s="42"/>
      <c r="N55" s="42"/>
    </row>
    <row r="56" spans="1:17" x14ac:dyDescent="0.25">
      <c r="A56" s="42"/>
      <c r="B56" s="42"/>
      <c r="C56" s="42"/>
      <c r="D56" s="42"/>
      <c r="E56" s="42"/>
      <c r="F56" s="42"/>
      <c r="J56" s="8"/>
      <c r="K56" s="9"/>
      <c r="L56" s="42"/>
      <c r="M56" s="42"/>
      <c r="N56" s="42"/>
    </row>
    <row r="57" spans="1:17" x14ac:dyDescent="0.25">
      <c r="A57" s="42"/>
      <c r="B57" s="42"/>
      <c r="C57" s="42"/>
      <c r="D57" s="42"/>
      <c r="E57" s="42"/>
      <c r="F57" s="42"/>
      <c r="J57" s="8"/>
      <c r="K57" s="9"/>
      <c r="L57" s="42"/>
      <c r="M57" s="42"/>
      <c r="N57" s="42"/>
    </row>
    <row r="58" spans="1:17" x14ac:dyDescent="0.25">
      <c r="A58" s="42"/>
      <c r="B58" s="42"/>
      <c r="C58" s="42"/>
      <c r="D58" s="42"/>
      <c r="E58" s="42"/>
      <c r="F58" s="42"/>
      <c r="J58" s="8"/>
      <c r="K58" s="9"/>
      <c r="L58" s="42"/>
      <c r="M58" s="42"/>
      <c r="N58" s="42"/>
    </row>
    <row r="59" spans="1:17" x14ac:dyDescent="0.25">
      <c r="A59" s="42"/>
      <c r="B59" s="42"/>
      <c r="C59" s="42"/>
      <c r="D59" s="42"/>
      <c r="E59" s="42"/>
      <c r="F59" s="42"/>
      <c r="J59" s="42"/>
      <c r="K59" s="53"/>
      <c r="L59" s="42"/>
      <c r="M59" s="42"/>
      <c r="N59" s="42"/>
    </row>
    <row r="60" spans="1:17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7" ht="18" x14ac:dyDescent="0.25">
      <c r="A61" s="51" t="s">
        <v>25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x14ac:dyDescent="0.25">
      <c r="A62" s="42"/>
      <c r="B62" s="42"/>
      <c r="C62" s="42"/>
    </row>
  </sheetData>
  <mergeCells count="3">
    <mergeCell ref="A1:H1"/>
    <mergeCell ref="A3:B3"/>
    <mergeCell ref="G28:I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4796B-4CFE-4777-95AE-5CED88C38EA5}">
  <dimension ref="A1:J67"/>
  <sheetViews>
    <sheetView workbookViewId="0">
      <selection activeCell="D31" sqref="D31"/>
    </sheetView>
  </sheetViews>
  <sheetFormatPr defaultRowHeight="15" x14ac:dyDescent="0.25"/>
  <cols>
    <col min="1" max="1" width="19" customWidth="1"/>
    <col min="2" max="2" width="16.85546875" bestFit="1" customWidth="1"/>
    <col min="4" max="4" width="14" customWidth="1"/>
    <col min="5" max="5" width="12.85546875" customWidth="1"/>
    <col min="6" max="6" width="14.28515625" customWidth="1"/>
    <col min="7" max="7" width="17.85546875" customWidth="1"/>
    <col min="8" max="8" width="14.140625" bestFit="1" customWidth="1"/>
    <col min="9" max="9" width="11.140625" customWidth="1"/>
  </cols>
  <sheetData>
    <row r="1" spans="1:10" ht="27" thickBot="1" x14ac:dyDescent="0.45">
      <c r="A1" s="170" t="s">
        <v>26</v>
      </c>
      <c r="B1" s="171"/>
      <c r="C1" s="171"/>
      <c r="D1" s="171"/>
      <c r="E1" s="171"/>
      <c r="F1" s="171"/>
      <c r="G1" s="171"/>
      <c r="H1" s="172"/>
      <c r="I1" s="42"/>
      <c r="J1" s="42"/>
    </row>
    <row r="2" spans="1:10" ht="15.75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8.75" thickBot="1" x14ac:dyDescent="0.3">
      <c r="A3" s="175" t="s">
        <v>0</v>
      </c>
      <c r="B3" s="176"/>
      <c r="C3" s="42"/>
      <c r="D3" s="42"/>
      <c r="E3" s="42"/>
      <c r="F3" s="42"/>
      <c r="G3" s="42"/>
      <c r="H3" s="42"/>
      <c r="I3" s="42"/>
      <c r="J3" s="42"/>
    </row>
    <row r="4" spans="1:10" ht="16.5" thickBot="1" x14ac:dyDescent="0.3">
      <c r="A4" s="42"/>
      <c r="B4" s="42"/>
      <c r="C4" s="42"/>
      <c r="D4" s="3" t="s">
        <v>1</v>
      </c>
      <c r="E4" s="3" t="s">
        <v>3</v>
      </c>
      <c r="F4" s="3" t="s">
        <v>4</v>
      </c>
      <c r="G4" s="3" t="s">
        <v>5</v>
      </c>
      <c r="H4" s="130"/>
      <c r="I4" s="42"/>
      <c r="J4" s="42"/>
    </row>
    <row r="5" spans="1:10" ht="32.25" thickBot="1" x14ac:dyDescent="0.3">
      <c r="A5" s="43" t="s">
        <v>10</v>
      </c>
      <c r="B5" s="44" t="s">
        <v>11</v>
      </c>
      <c r="C5" s="44" t="s">
        <v>12</v>
      </c>
      <c r="D5" s="10" t="s">
        <v>13</v>
      </c>
      <c r="E5" s="10" t="s">
        <v>15</v>
      </c>
      <c r="F5" s="10" t="s">
        <v>16</v>
      </c>
      <c r="G5" s="10" t="s">
        <v>17</v>
      </c>
      <c r="H5" s="11" t="s">
        <v>22</v>
      </c>
      <c r="I5" s="42"/>
      <c r="J5" s="42"/>
    </row>
    <row r="6" spans="1:10" ht="15.75" x14ac:dyDescent="0.25">
      <c r="A6" s="62">
        <v>44762</v>
      </c>
      <c r="B6" s="63" t="s">
        <v>27</v>
      </c>
      <c r="C6" s="64" t="s">
        <v>28</v>
      </c>
      <c r="D6" s="65">
        <v>285</v>
      </c>
      <c r="E6" s="65"/>
      <c r="F6" s="65"/>
      <c r="G6" s="65"/>
      <c r="H6" s="66">
        <v>55.25</v>
      </c>
      <c r="I6" s="42"/>
      <c r="J6" s="42"/>
    </row>
    <row r="7" spans="1:10" ht="15.75" x14ac:dyDescent="0.25">
      <c r="A7" s="67">
        <v>44762</v>
      </c>
      <c r="B7" s="18" t="s">
        <v>37</v>
      </c>
      <c r="C7" s="19"/>
      <c r="D7" s="20">
        <v>105522</v>
      </c>
      <c r="E7" s="20">
        <v>57840</v>
      </c>
      <c r="F7" s="20">
        <v>475</v>
      </c>
      <c r="G7" s="20">
        <v>47682</v>
      </c>
      <c r="H7" s="68">
        <v>13922.22</v>
      </c>
      <c r="I7" s="42"/>
      <c r="J7" s="42"/>
    </row>
    <row r="8" spans="1:10" ht="15.75" x14ac:dyDescent="0.25">
      <c r="A8" s="67">
        <v>44791</v>
      </c>
      <c r="B8" s="13" t="s">
        <v>27</v>
      </c>
      <c r="C8" s="14" t="s">
        <v>28</v>
      </c>
      <c r="D8" s="20">
        <v>368</v>
      </c>
      <c r="E8" s="20"/>
      <c r="F8" s="20"/>
      <c r="G8" s="20"/>
      <c r="H8" s="68">
        <v>66.680000000000007</v>
      </c>
      <c r="I8" s="42"/>
      <c r="J8" s="42"/>
    </row>
    <row r="9" spans="1:10" ht="15.75" x14ac:dyDescent="0.25">
      <c r="A9" s="67">
        <v>44791</v>
      </c>
      <c r="B9" s="18" t="s">
        <v>37</v>
      </c>
      <c r="C9" s="19"/>
      <c r="D9" s="22">
        <v>88534</v>
      </c>
      <c r="E9" s="22">
        <v>50016</v>
      </c>
      <c r="F9" s="22">
        <v>381</v>
      </c>
      <c r="G9" s="22">
        <v>38518</v>
      </c>
      <c r="H9" s="68">
        <v>12098.2</v>
      </c>
      <c r="I9" s="42"/>
      <c r="J9" s="42"/>
    </row>
    <row r="10" spans="1:10" ht="15.75" x14ac:dyDescent="0.25">
      <c r="A10" s="67">
        <v>44823</v>
      </c>
      <c r="B10" s="13" t="s">
        <v>27</v>
      </c>
      <c r="C10" s="19" t="s">
        <v>28</v>
      </c>
      <c r="D10" s="20">
        <v>519</v>
      </c>
      <c r="E10" s="20"/>
      <c r="F10" s="20"/>
      <c r="G10" s="20"/>
      <c r="H10" s="68">
        <v>88.88</v>
      </c>
      <c r="I10" s="42"/>
      <c r="J10" s="42"/>
    </row>
    <row r="11" spans="1:10" ht="15.75" x14ac:dyDescent="0.25">
      <c r="A11" s="67">
        <v>44823</v>
      </c>
      <c r="B11" s="18" t="s">
        <v>37</v>
      </c>
      <c r="C11" s="19"/>
      <c r="D11" s="22">
        <v>111626</v>
      </c>
      <c r="E11" s="22">
        <v>64138</v>
      </c>
      <c r="F11" s="22">
        <v>438</v>
      </c>
      <c r="G11" s="22">
        <v>47488</v>
      </c>
      <c r="H11" s="68">
        <v>14683.29</v>
      </c>
      <c r="I11" s="42" t="s">
        <v>45</v>
      </c>
      <c r="J11" s="42"/>
    </row>
    <row r="12" spans="1:10" ht="15.75" x14ac:dyDescent="0.25">
      <c r="A12" s="67">
        <v>44852</v>
      </c>
      <c r="B12" s="18" t="s">
        <v>46</v>
      </c>
      <c r="C12" s="19"/>
      <c r="D12" s="20">
        <v>25664</v>
      </c>
      <c r="E12" s="20">
        <v>14934</v>
      </c>
      <c r="F12" s="20">
        <v>10730</v>
      </c>
      <c r="G12" s="20">
        <v>14934</v>
      </c>
      <c r="H12" s="68">
        <v>34.75</v>
      </c>
      <c r="I12" s="42"/>
      <c r="J12" s="42"/>
    </row>
    <row r="13" spans="1:10" ht="15.75" x14ac:dyDescent="0.25">
      <c r="A13" s="67">
        <v>44852</v>
      </c>
      <c r="B13" s="18" t="s">
        <v>37</v>
      </c>
      <c r="C13" s="19"/>
      <c r="D13" s="22">
        <v>81493</v>
      </c>
      <c r="E13" s="22">
        <v>44058</v>
      </c>
      <c r="F13" s="22">
        <v>37435</v>
      </c>
      <c r="G13" s="22">
        <v>374</v>
      </c>
      <c r="H13" s="68">
        <v>11366.41</v>
      </c>
      <c r="I13" s="42"/>
      <c r="J13" s="42"/>
    </row>
    <row r="14" spans="1:10" ht="15.75" x14ac:dyDescent="0.25">
      <c r="A14" s="67">
        <v>44881</v>
      </c>
      <c r="B14" s="18" t="s">
        <v>46</v>
      </c>
      <c r="C14" s="19"/>
      <c r="D14" s="20">
        <v>21424</v>
      </c>
      <c r="E14" s="20">
        <v>10394</v>
      </c>
      <c r="F14" s="20">
        <v>80</v>
      </c>
      <c r="G14" s="20">
        <v>11030</v>
      </c>
      <c r="H14" s="68">
        <v>18.079999999999998</v>
      </c>
      <c r="I14" s="42"/>
      <c r="J14" s="42"/>
    </row>
    <row r="15" spans="1:10" ht="15.75" x14ac:dyDescent="0.25">
      <c r="A15" s="67">
        <v>44881</v>
      </c>
      <c r="B15" s="18" t="s">
        <v>37</v>
      </c>
      <c r="C15" s="19"/>
      <c r="D15" s="22">
        <v>78048</v>
      </c>
      <c r="E15" s="22">
        <v>40300</v>
      </c>
      <c r="F15" s="22">
        <v>228</v>
      </c>
      <c r="G15" s="22">
        <v>37748</v>
      </c>
      <c r="H15" s="68">
        <v>9689.92</v>
      </c>
      <c r="I15" s="42"/>
      <c r="J15" s="42"/>
    </row>
    <row r="16" spans="1:10" ht="15.75" x14ac:dyDescent="0.25">
      <c r="A16" s="67">
        <v>44914</v>
      </c>
      <c r="B16" s="18" t="s">
        <v>46</v>
      </c>
      <c r="C16" s="19"/>
      <c r="D16" s="20">
        <v>26411</v>
      </c>
      <c r="E16" s="20">
        <v>10903</v>
      </c>
      <c r="F16" s="20">
        <v>76</v>
      </c>
      <c r="G16" s="20">
        <v>15508</v>
      </c>
      <c r="H16" s="68">
        <v>18.61</v>
      </c>
      <c r="I16" s="42"/>
      <c r="J16" s="42"/>
    </row>
    <row r="17" spans="1:10" ht="15.75" x14ac:dyDescent="0.25">
      <c r="A17" s="67">
        <v>44914</v>
      </c>
      <c r="B17" s="18" t="s">
        <v>37</v>
      </c>
      <c r="C17" s="19"/>
      <c r="D17" s="22">
        <v>85806</v>
      </c>
      <c r="E17" s="22">
        <v>39708</v>
      </c>
      <c r="F17" s="22">
        <v>222</v>
      </c>
      <c r="G17" s="22">
        <v>48098</v>
      </c>
      <c r="H17" s="69">
        <v>10126.94</v>
      </c>
      <c r="I17" s="42"/>
      <c r="J17" s="42"/>
    </row>
    <row r="18" spans="1:10" ht="15.75" x14ac:dyDescent="0.25">
      <c r="A18" s="67">
        <v>44948</v>
      </c>
      <c r="B18" s="18" t="s">
        <v>46</v>
      </c>
      <c r="C18" s="19"/>
      <c r="D18" s="20">
        <v>28178</v>
      </c>
      <c r="E18" s="20">
        <v>11102</v>
      </c>
      <c r="F18" s="20">
        <v>66</v>
      </c>
      <c r="G18" s="20">
        <v>17076</v>
      </c>
      <c r="H18" s="68">
        <v>18.23</v>
      </c>
      <c r="I18" s="42"/>
      <c r="J18" s="42"/>
    </row>
    <row r="19" spans="1:10" ht="15.75" x14ac:dyDescent="0.25">
      <c r="A19" s="67">
        <v>44948</v>
      </c>
      <c r="B19" s="18" t="s">
        <v>37</v>
      </c>
      <c r="C19" s="19"/>
      <c r="D19" s="22">
        <v>89502</v>
      </c>
      <c r="E19" s="22">
        <v>39233</v>
      </c>
      <c r="F19" s="22">
        <v>209</v>
      </c>
      <c r="G19" s="22">
        <v>50270</v>
      </c>
      <c r="H19" s="68">
        <v>11474.6</v>
      </c>
      <c r="I19" s="42"/>
      <c r="J19" s="42"/>
    </row>
    <row r="20" spans="1:10" ht="15.75" x14ac:dyDescent="0.25">
      <c r="A20" s="67">
        <v>44978</v>
      </c>
      <c r="B20" s="18" t="s">
        <v>46</v>
      </c>
      <c r="C20" s="19"/>
      <c r="D20" s="20">
        <v>24262</v>
      </c>
      <c r="E20" s="20">
        <v>10540</v>
      </c>
      <c r="F20" s="20">
        <v>67</v>
      </c>
      <c r="G20" s="20">
        <v>13722</v>
      </c>
      <c r="H20" s="68">
        <v>17.41</v>
      </c>
      <c r="I20" s="42"/>
      <c r="J20" s="42"/>
    </row>
    <row r="21" spans="1:10" ht="15.75" x14ac:dyDescent="0.25">
      <c r="A21" s="67">
        <v>44978</v>
      </c>
      <c r="B21" s="18" t="s">
        <v>37</v>
      </c>
      <c r="C21" s="19"/>
      <c r="D21" s="22">
        <v>57768</v>
      </c>
      <c r="E21" s="22">
        <v>29914</v>
      </c>
      <c r="F21" s="22">
        <v>207</v>
      </c>
      <c r="G21" s="22">
        <v>27854</v>
      </c>
      <c r="H21" s="68">
        <v>10318.01</v>
      </c>
      <c r="I21" s="42"/>
      <c r="J21" s="42"/>
    </row>
    <row r="22" spans="1:10" ht="15.75" x14ac:dyDescent="0.25">
      <c r="A22" s="67">
        <v>45007</v>
      </c>
      <c r="B22" s="18" t="s">
        <v>46</v>
      </c>
      <c r="C22" s="19"/>
      <c r="D22" s="20">
        <v>15</v>
      </c>
      <c r="E22" s="20"/>
      <c r="F22" s="20"/>
      <c r="G22" s="20"/>
      <c r="H22" s="68">
        <v>17.11</v>
      </c>
      <c r="I22" s="42"/>
      <c r="J22" s="42"/>
    </row>
    <row r="23" spans="1:10" ht="15.75" x14ac:dyDescent="0.25">
      <c r="A23" s="67">
        <v>45007</v>
      </c>
      <c r="B23" s="18" t="s">
        <v>37</v>
      </c>
      <c r="C23" s="19"/>
      <c r="D23" s="22">
        <v>75384</v>
      </c>
      <c r="E23" s="22">
        <v>36752</v>
      </c>
      <c r="F23" s="22">
        <v>218</v>
      </c>
      <c r="G23" s="22">
        <v>39132</v>
      </c>
      <c r="H23" s="68">
        <v>9860.1</v>
      </c>
      <c r="I23" s="42"/>
      <c r="J23" s="42"/>
    </row>
    <row r="24" spans="1:10" ht="15.75" x14ac:dyDescent="0.25">
      <c r="A24" s="67">
        <v>45036</v>
      </c>
      <c r="B24" s="18" t="s">
        <v>46</v>
      </c>
      <c r="C24" s="19"/>
      <c r="D24" s="20">
        <v>14</v>
      </c>
      <c r="E24" s="20"/>
      <c r="F24" s="20"/>
      <c r="G24" s="20"/>
      <c r="H24" s="68">
        <v>16.97</v>
      </c>
      <c r="I24" s="42"/>
      <c r="J24" s="42"/>
    </row>
    <row r="25" spans="1:10" ht="15.75" x14ac:dyDescent="0.25">
      <c r="A25" s="67">
        <v>45036</v>
      </c>
      <c r="B25" s="18" t="s">
        <v>37</v>
      </c>
      <c r="C25" s="19"/>
      <c r="D25" s="22">
        <v>79891</v>
      </c>
      <c r="E25" s="22">
        <v>40430</v>
      </c>
      <c r="F25" s="22">
        <v>455</v>
      </c>
      <c r="G25" s="22">
        <v>39460</v>
      </c>
      <c r="H25" s="69">
        <v>12123.76</v>
      </c>
      <c r="I25" s="42"/>
      <c r="J25" s="42"/>
    </row>
    <row r="26" spans="1:10" ht="15.75" x14ac:dyDescent="0.25">
      <c r="A26" s="67">
        <v>45067</v>
      </c>
      <c r="B26" s="18" t="s">
        <v>46</v>
      </c>
      <c r="C26" s="19"/>
      <c r="D26" s="20">
        <v>88787</v>
      </c>
      <c r="E26" s="20">
        <v>47518</v>
      </c>
      <c r="F26" s="20">
        <v>412</v>
      </c>
      <c r="G26" s="20">
        <v>41269</v>
      </c>
      <c r="H26" s="68">
        <v>12566.55</v>
      </c>
      <c r="I26" s="42"/>
      <c r="J26" s="42"/>
    </row>
    <row r="27" spans="1:10" ht="15.75" x14ac:dyDescent="0.25">
      <c r="A27" s="67">
        <v>45097</v>
      </c>
      <c r="B27" s="13" t="s">
        <v>27</v>
      </c>
      <c r="C27" s="19"/>
      <c r="D27" s="22">
        <v>104339</v>
      </c>
      <c r="E27" s="22">
        <v>60605</v>
      </c>
      <c r="F27" s="22">
        <v>360</v>
      </c>
      <c r="G27" s="22">
        <v>43734</v>
      </c>
      <c r="H27" s="68">
        <v>14641.37</v>
      </c>
      <c r="I27" s="42"/>
      <c r="J27" s="42"/>
    </row>
    <row r="28" spans="1:10" ht="15.75" x14ac:dyDescent="0.25">
      <c r="A28" s="67"/>
      <c r="B28" s="18"/>
      <c r="C28" s="19"/>
      <c r="D28" s="20"/>
      <c r="E28" s="20"/>
      <c r="F28" s="20"/>
      <c r="G28" s="20"/>
      <c r="H28" s="68"/>
      <c r="I28" s="42"/>
      <c r="J28" s="42"/>
    </row>
    <row r="29" spans="1:10" ht="16.5" thickBot="1" x14ac:dyDescent="0.3">
      <c r="A29" s="70"/>
      <c r="B29" s="71"/>
      <c r="C29" s="72"/>
      <c r="D29" s="73"/>
      <c r="E29" s="73"/>
      <c r="F29" s="73"/>
      <c r="G29" s="73"/>
      <c r="H29" s="74"/>
      <c r="I29" s="42"/>
      <c r="J29" s="42"/>
    </row>
    <row r="30" spans="1:10" ht="16.5" thickBot="1" x14ac:dyDescent="0.3">
      <c r="A30" s="45"/>
      <c r="B30" s="45"/>
      <c r="C30" s="45"/>
      <c r="D30" s="168">
        <f>SUM(D6:D27)</f>
        <v>1173840</v>
      </c>
      <c r="E30" s="45"/>
      <c r="F30" s="45"/>
      <c r="G30" s="45"/>
      <c r="H30" s="61">
        <f>SUM(H6:H29)</f>
        <v>143223.34000000003</v>
      </c>
      <c r="I30" s="42"/>
      <c r="J30" s="42"/>
    </row>
    <row r="31" spans="1:10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5.75" thickBot="1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18.75" thickBot="1" x14ac:dyDescent="0.3">
      <c r="A33" s="47" t="s">
        <v>23</v>
      </c>
      <c r="B33" s="48"/>
      <c r="C33" s="49"/>
      <c r="D33" s="42"/>
      <c r="E33" s="42"/>
      <c r="F33" s="42"/>
      <c r="G33" s="182" t="s">
        <v>33</v>
      </c>
      <c r="H33" s="183"/>
      <c r="I33" s="184"/>
      <c r="J33" s="60"/>
    </row>
    <row r="34" spans="1:10" ht="32.25" thickBot="1" x14ac:dyDescent="0.3">
      <c r="A34" s="43" t="s">
        <v>10</v>
      </c>
      <c r="B34" s="44" t="s">
        <v>11</v>
      </c>
      <c r="C34" s="44" t="s">
        <v>12</v>
      </c>
      <c r="D34" s="44" t="s">
        <v>24</v>
      </c>
      <c r="E34" s="50" t="s">
        <v>22</v>
      </c>
      <c r="F34" s="42"/>
      <c r="G34" s="37" t="s">
        <v>34</v>
      </c>
      <c r="H34" s="38" t="s">
        <v>35</v>
      </c>
      <c r="I34" s="52" t="s">
        <v>38</v>
      </c>
      <c r="J34" s="60"/>
    </row>
    <row r="35" spans="1:10" ht="18" x14ac:dyDescent="0.25">
      <c r="A35" s="24">
        <v>44762</v>
      </c>
      <c r="B35" s="25" t="s">
        <v>29</v>
      </c>
      <c r="C35" s="26" t="s">
        <v>30</v>
      </c>
      <c r="D35" s="15">
        <v>2110</v>
      </c>
      <c r="E35" s="27">
        <v>1878.27</v>
      </c>
      <c r="F35" s="42"/>
      <c r="G35" s="90">
        <v>44755</v>
      </c>
      <c r="H35" s="91">
        <v>510.1</v>
      </c>
      <c r="I35" s="92">
        <v>866.66</v>
      </c>
      <c r="J35" s="60"/>
    </row>
    <row r="36" spans="1:10" ht="18" x14ac:dyDescent="0.25">
      <c r="A36" s="28">
        <v>44762</v>
      </c>
      <c r="B36" s="29" t="s">
        <v>31</v>
      </c>
      <c r="C36" s="30" t="s">
        <v>32</v>
      </c>
      <c r="D36" s="22">
        <v>13</v>
      </c>
      <c r="E36" s="31">
        <v>18.16</v>
      </c>
      <c r="F36" s="42"/>
      <c r="G36" s="124">
        <v>44933</v>
      </c>
      <c r="H36" s="40">
        <v>752.5</v>
      </c>
      <c r="I36" s="125">
        <v>1429</v>
      </c>
      <c r="J36" s="60"/>
    </row>
    <row r="37" spans="1:10" ht="18" x14ac:dyDescent="0.25">
      <c r="A37" s="24">
        <v>44791</v>
      </c>
      <c r="B37" s="25" t="s">
        <v>29</v>
      </c>
      <c r="C37" s="26" t="s">
        <v>30</v>
      </c>
      <c r="D37" s="15">
        <v>1968</v>
      </c>
      <c r="E37" s="27">
        <v>1752.87</v>
      </c>
      <c r="F37" s="42"/>
      <c r="G37" s="122"/>
      <c r="H37" s="41"/>
      <c r="I37" s="123"/>
      <c r="J37" s="60"/>
    </row>
    <row r="38" spans="1:10" ht="18" x14ac:dyDescent="0.25">
      <c r="A38" s="28">
        <v>44791</v>
      </c>
      <c r="B38" s="29" t="s">
        <v>31</v>
      </c>
      <c r="C38" s="30" t="s">
        <v>32</v>
      </c>
      <c r="D38" s="22">
        <v>6</v>
      </c>
      <c r="E38" s="31">
        <v>11.6</v>
      </c>
      <c r="F38" s="42"/>
      <c r="G38" s="124"/>
      <c r="H38" s="40"/>
      <c r="I38" s="125"/>
      <c r="J38" s="60"/>
    </row>
    <row r="39" spans="1:10" ht="18" x14ac:dyDescent="0.25">
      <c r="A39" s="32">
        <v>44823</v>
      </c>
      <c r="B39" s="25" t="s">
        <v>29</v>
      </c>
      <c r="C39" s="26" t="s">
        <v>30</v>
      </c>
      <c r="D39" s="20">
        <v>2483</v>
      </c>
      <c r="E39" s="34">
        <v>2600.0500000000002</v>
      </c>
      <c r="F39" s="42"/>
      <c r="G39" s="122"/>
      <c r="H39" s="41"/>
      <c r="I39" s="123"/>
      <c r="J39" s="60"/>
    </row>
    <row r="40" spans="1:10" ht="18" x14ac:dyDescent="0.25">
      <c r="A40" s="28">
        <v>44823</v>
      </c>
      <c r="B40" s="29" t="s">
        <v>31</v>
      </c>
      <c r="C40" s="30" t="s">
        <v>32</v>
      </c>
      <c r="D40" s="22">
        <v>66</v>
      </c>
      <c r="E40" s="31">
        <v>78.010000000000005</v>
      </c>
      <c r="F40" s="42"/>
      <c r="G40" s="124"/>
      <c r="H40" s="40"/>
      <c r="I40" s="125"/>
      <c r="J40" s="60"/>
    </row>
    <row r="41" spans="1:10" ht="18" x14ac:dyDescent="0.25">
      <c r="A41" s="32">
        <v>44852</v>
      </c>
      <c r="B41" s="25" t="s">
        <v>29</v>
      </c>
      <c r="C41" s="33" t="s">
        <v>30</v>
      </c>
      <c r="D41" s="20">
        <v>4065</v>
      </c>
      <c r="E41" s="34">
        <v>3415</v>
      </c>
      <c r="F41" s="42"/>
      <c r="G41" s="122"/>
      <c r="H41" s="41"/>
      <c r="I41" s="123"/>
      <c r="J41" s="60"/>
    </row>
    <row r="42" spans="1:10" ht="18" x14ac:dyDescent="0.25">
      <c r="A42" s="28">
        <v>44852</v>
      </c>
      <c r="B42" s="29" t="s">
        <v>31</v>
      </c>
      <c r="C42" s="30" t="s">
        <v>32</v>
      </c>
      <c r="D42" s="22">
        <v>143</v>
      </c>
      <c r="E42" s="31">
        <v>139.03</v>
      </c>
      <c r="F42" s="42"/>
      <c r="G42" s="124"/>
      <c r="H42" s="40"/>
      <c r="I42" s="125"/>
      <c r="J42" s="60"/>
    </row>
    <row r="43" spans="1:10" ht="18" x14ac:dyDescent="0.25">
      <c r="A43" s="32">
        <v>44881</v>
      </c>
      <c r="B43" s="25" t="s">
        <v>29</v>
      </c>
      <c r="C43" s="33" t="s">
        <v>30</v>
      </c>
      <c r="D43" s="20">
        <v>5331</v>
      </c>
      <c r="E43" s="34">
        <v>4318.46</v>
      </c>
      <c r="F43" s="42"/>
      <c r="G43" s="122"/>
      <c r="H43" s="41"/>
      <c r="I43" s="123"/>
      <c r="J43" s="60"/>
    </row>
    <row r="44" spans="1:10" ht="18" x14ac:dyDescent="0.25">
      <c r="A44" s="28">
        <v>44881</v>
      </c>
      <c r="B44" s="29" t="s">
        <v>31</v>
      </c>
      <c r="C44" s="30" t="s">
        <v>32</v>
      </c>
      <c r="D44" s="22">
        <v>167</v>
      </c>
      <c r="E44" s="31">
        <v>161.91999999999999</v>
      </c>
      <c r="F44" s="42"/>
      <c r="G44" s="124"/>
      <c r="H44" s="40"/>
      <c r="I44" s="125"/>
      <c r="J44" s="60"/>
    </row>
    <row r="45" spans="1:10" ht="18.75" thickBot="1" x14ac:dyDescent="0.3">
      <c r="A45" s="32">
        <v>44914</v>
      </c>
      <c r="B45" s="25" t="s">
        <v>29</v>
      </c>
      <c r="C45" s="33" t="s">
        <v>30</v>
      </c>
      <c r="D45" s="20">
        <v>10332</v>
      </c>
      <c r="E45" s="34">
        <v>9766.36</v>
      </c>
      <c r="F45" s="42"/>
      <c r="G45" s="126"/>
      <c r="H45" s="127"/>
      <c r="I45" s="128"/>
      <c r="J45" s="60"/>
    </row>
    <row r="46" spans="1:10" ht="18.75" thickBot="1" x14ac:dyDescent="0.3">
      <c r="A46" s="28">
        <v>44914</v>
      </c>
      <c r="B46" s="29" t="s">
        <v>31</v>
      </c>
      <c r="C46" s="30" t="s">
        <v>32</v>
      </c>
      <c r="D46" s="22">
        <v>158</v>
      </c>
      <c r="E46" s="35">
        <v>183.7</v>
      </c>
      <c r="F46" s="42"/>
      <c r="G46" s="45"/>
      <c r="H46" s="45"/>
      <c r="I46" s="61">
        <f>SUM(I35:I45)</f>
        <v>2295.66</v>
      </c>
      <c r="J46" s="60"/>
    </row>
    <row r="47" spans="1:10" ht="18" x14ac:dyDescent="0.25">
      <c r="A47" s="32">
        <v>44949</v>
      </c>
      <c r="B47" s="25" t="s">
        <v>29</v>
      </c>
      <c r="C47" s="33" t="s">
        <v>30</v>
      </c>
      <c r="D47" s="20">
        <v>12223</v>
      </c>
      <c r="E47" s="34">
        <v>11774.74</v>
      </c>
      <c r="F47" s="42"/>
      <c r="G47" s="60"/>
      <c r="H47" s="60"/>
      <c r="I47" s="60"/>
      <c r="J47" s="60"/>
    </row>
    <row r="48" spans="1:10" ht="15.75" x14ac:dyDescent="0.25">
      <c r="A48" s="28">
        <v>44949</v>
      </c>
      <c r="B48" s="29" t="s">
        <v>31</v>
      </c>
      <c r="C48" s="30" t="s">
        <v>32</v>
      </c>
      <c r="D48" s="22">
        <v>148</v>
      </c>
      <c r="E48" s="31">
        <v>176.97</v>
      </c>
      <c r="F48" s="42"/>
      <c r="G48" s="42"/>
      <c r="H48" s="42"/>
      <c r="I48" s="42"/>
      <c r="J48" s="42"/>
    </row>
    <row r="49" spans="1:10" ht="18" x14ac:dyDescent="0.25">
      <c r="A49" s="32">
        <v>44979</v>
      </c>
      <c r="B49" s="25" t="s">
        <v>29</v>
      </c>
      <c r="C49" s="33" t="s">
        <v>30</v>
      </c>
      <c r="D49" s="131" t="s">
        <v>47</v>
      </c>
      <c r="E49" s="34">
        <v>8764.39</v>
      </c>
      <c r="F49" s="42"/>
      <c r="J49" s="51"/>
    </row>
    <row r="50" spans="1:10" ht="15.75" x14ac:dyDescent="0.25">
      <c r="A50" s="28">
        <v>44979</v>
      </c>
      <c r="B50" s="29" t="s">
        <v>31</v>
      </c>
      <c r="C50" s="30" t="s">
        <v>32</v>
      </c>
      <c r="D50" s="22">
        <v>176</v>
      </c>
      <c r="E50" s="31">
        <v>188.45</v>
      </c>
      <c r="F50" s="42"/>
      <c r="J50" s="6"/>
    </row>
    <row r="51" spans="1:10" ht="15.75" x14ac:dyDescent="0.25">
      <c r="A51" s="32">
        <v>45008</v>
      </c>
      <c r="B51" s="25" t="s">
        <v>29</v>
      </c>
      <c r="C51" s="33" t="s">
        <v>30</v>
      </c>
      <c r="D51" s="20">
        <v>8512</v>
      </c>
      <c r="E51" s="34">
        <v>5870.25</v>
      </c>
      <c r="F51" s="42"/>
      <c r="J51" s="129"/>
    </row>
    <row r="52" spans="1:10" ht="15.75" x14ac:dyDescent="0.25">
      <c r="A52" s="28">
        <v>45008</v>
      </c>
      <c r="B52" s="29" t="s">
        <v>31</v>
      </c>
      <c r="C52" s="30" t="s">
        <v>32</v>
      </c>
      <c r="D52" s="22">
        <v>142</v>
      </c>
      <c r="E52" s="31">
        <v>132.68</v>
      </c>
      <c r="F52" s="42"/>
      <c r="J52" s="129"/>
    </row>
    <row r="53" spans="1:10" ht="15.75" x14ac:dyDescent="0.25">
      <c r="A53" s="32">
        <v>45039</v>
      </c>
      <c r="B53" s="25" t="s">
        <v>29</v>
      </c>
      <c r="C53" s="33" t="s">
        <v>30</v>
      </c>
      <c r="D53" s="20">
        <v>6330</v>
      </c>
      <c r="E53" s="34">
        <v>3251.11</v>
      </c>
      <c r="F53" s="42"/>
      <c r="J53" s="129"/>
    </row>
    <row r="54" spans="1:10" ht="15.75" x14ac:dyDescent="0.25">
      <c r="A54" s="28">
        <v>45039</v>
      </c>
      <c r="B54" s="29" t="s">
        <v>31</v>
      </c>
      <c r="C54" s="30" t="s">
        <v>32</v>
      </c>
      <c r="D54" s="22">
        <v>157</v>
      </c>
      <c r="E54" s="31">
        <v>118.19</v>
      </c>
      <c r="F54" s="42"/>
      <c r="J54" s="129"/>
    </row>
    <row r="55" spans="1:10" ht="15.75" x14ac:dyDescent="0.25">
      <c r="A55" s="32">
        <v>45068</v>
      </c>
      <c r="B55" s="25" t="s">
        <v>29</v>
      </c>
      <c r="C55" s="33" t="s">
        <v>30</v>
      </c>
      <c r="D55" s="20">
        <v>3490</v>
      </c>
      <c r="E55" s="34">
        <v>1504.13</v>
      </c>
      <c r="F55" s="42"/>
      <c r="J55" s="129"/>
    </row>
    <row r="56" spans="1:10" ht="15.75" x14ac:dyDescent="0.25">
      <c r="A56" s="32">
        <v>45068</v>
      </c>
      <c r="B56" s="29" t="s">
        <v>31</v>
      </c>
      <c r="C56" s="33" t="s">
        <v>32</v>
      </c>
      <c r="D56" s="20">
        <v>165</v>
      </c>
      <c r="E56" s="165">
        <v>94.15</v>
      </c>
      <c r="F56" s="42"/>
      <c r="J56" s="129"/>
    </row>
    <row r="57" spans="1:10" ht="15.75" x14ac:dyDescent="0.25">
      <c r="A57" s="32">
        <v>45098</v>
      </c>
      <c r="B57" s="25" t="s">
        <v>29</v>
      </c>
      <c r="C57" s="33" t="s">
        <v>30</v>
      </c>
      <c r="D57" s="20">
        <v>2640</v>
      </c>
      <c r="E57" s="165">
        <v>1029.81</v>
      </c>
      <c r="F57" s="42"/>
      <c r="J57" s="129"/>
    </row>
    <row r="58" spans="1:10" ht="16.5" thickBot="1" x14ac:dyDescent="0.3">
      <c r="A58" s="28">
        <v>45098</v>
      </c>
      <c r="B58" s="29" t="s">
        <v>31</v>
      </c>
      <c r="C58" s="33" t="s">
        <v>32</v>
      </c>
      <c r="D58" s="22">
        <v>89</v>
      </c>
      <c r="E58" s="35">
        <v>46.15</v>
      </c>
      <c r="F58" s="42"/>
      <c r="J58" s="129"/>
    </row>
    <row r="59" spans="1:10" ht="16.5" thickBot="1" x14ac:dyDescent="0.3">
      <c r="A59" s="45"/>
      <c r="B59" s="45"/>
      <c r="C59" s="45"/>
      <c r="D59" s="168">
        <f>SUM(D35:D58)</f>
        <v>60914</v>
      </c>
      <c r="E59" s="46">
        <f>SUM(E35:E58)</f>
        <v>57274.450000000004</v>
      </c>
      <c r="F59" s="42"/>
      <c r="J59" s="129"/>
    </row>
    <row r="60" spans="1:10" ht="15.75" x14ac:dyDescent="0.25">
      <c r="A60" s="45"/>
      <c r="B60" s="45"/>
      <c r="C60" s="45"/>
      <c r="D60" s="45"/>
      <c r="E60" s="45"/>
      <c r="F60" s="42"/>
      <c r="J60" s="129"/>
    </row>
    <row r="61" spans="1:10" x14ac:dyDescent="0.25">
      <c r="A61" s="42"/>
      <c r="B61" s="42"/>
      <c r="C61" s="42"/>
      <c r="D61" s="42"/>
      <c r="E61" s="42"/>
      <c r="F61" s="42"/>
      <c r="J61" s="129"/>
    </row>
    <row r="62" spans="1:10" x14ac:dyDescent="0.25">
      <c r="A62" s="42"/>
      <c r="B62" s="42"/>
      <c r="C62" s="42"/>
      <c r="D62" s="42"/>
      <c r="E62" s="42"/>
      <c r="F62" s="42"/>
      <c r="J62" s="129"/>
    </row>
    <row r="63" spans="1:10" x14ac:dyDescent="0.25">
      <c r="A63" s="42"/>
      <c r="B63" s="42"/>
      <c r="C63" s="42"/>
      <c r="D63" s="42"/>
      <c r="E63" s="42"/>
      <c r="F63" s="42"/>
      <c r="J63" s="129"/>
    </row>
    <row r="64" spans="1:10" x14ac:dyDescent="0.25">
      <c r="A64" s="42"/>
      <c r="B64" s="42"/>
      <c r="C64" s="42"/>
      <c r="D64" s="42"/>
      <c r="E64" s="42"/>
      <c r="F64" s="42"/>
      <c r="J64" s="42"/>
    </row>
    <row r="65" spans="1:10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8" x14ac:dyDescent="0.25">
      <c r="A66" s="51" t="s">
        <v>25</v>
      </c>
      <c r="B66" s="42"/>
      <c r="C66" s="42"/>
      <c r="D66" s="42"/>
      <c r="E66" s="42"/>
      <c r="F66" s="42"/>
      <c r="G66" s="42"/>
      <c r="H66" s="42"/>
      <c r="I66" s="42"/>
      <c r="J66" s="42"/>
    </row>
    <row r="67" spans="1:10" x14ac:dyDescent="0.25">
      <c r="A67" s="42"/>
      <c r="B67" s="42"/>
      <c r="C67" s="42"/>
    </row>
  </sheetData>
  <mergeCells count="3">
    <mergeCell ref="A1:H1"/>
    <mergeCell ref="A3:B3"/>
    <mergeCell ref="G33:I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72163-DA4B-4F66-90B5-6EBB4E67316D}">
  <dimension ref="A1:K75"/>
  <sheetViews>
    <sheetView topLeftCell="A3" workbookViewId="0">
      <selection activeCell="D30" sqref="D30"/>
    </sheetView>
  </sheetViews>
  <sheetFormatPr defaultRowHeight="15" x14ac:dyDescent="0.25"/>
  <cols>
    <col min="1" max="1" width="37.28515625" bestFit="1" customWidth="1"/>
    <col min="2" max="2" width="16.85546875" bestFit="1" customWidth="1"/>
    <col min="3" max="3" width="6.28515625" bestFit="1" customWidth="1"/>
    <col min="4" max="4" width="9.5703125" bestFit="1" customWidth="1"/>
    <col min="5" max="5" width="12.7109375" bestFit="1" customWidth="1"/>
    <col min="6" max="6" width="9" bestFit="1" customWidth="1"/>
    <col min="7" max="7" width="33.140625" bestFit="1" customWidth="1"/>
    <col min="8" max="8" width="14.140625" bestFit="1" customWidth="1"/>
    <col min="9" max="9" width="12.42578125" bestFit="1" customWidth="1"/>
  </cols>
  <sheetData>
    <row r="1" spans="1:9" ht="27" thickBot="1" x14ac:dyDescent="0.45">
      <c r="A1" s="170" t="s">
        <v>26</v>
      </c>
      <c r="B1" s="171"/>
      <c r="C1" s="171"/>
      <c r="D1" s="171"/>
      <c r="E1" s="171"/>
      <c r="F1" s="171"/>
      <c r="G1" s="171"/>
      <c r="H1" s="172"/>
      <c r="I1" s="42"/>
    </row>
    <row r="2" spans="1:9" ht="15.75" thickBot="1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9" ht="18.75" thickBot="1" x14ac:dyDescent="0.3">
      <c r="A3" s="175" t="s">
        <v>0</v>
      </c>
      <c r="B3" s="176"/>
      <c r="C3" s="42"/>
      <c r="D3" s="42"/>
      <c r="E3" s="42"/>
      <c r="F3" s="42"/>
      <c r="G3" s="42"/>
      <c r="H3" s="42"/>
      <c r="I3" s="42"/>
    </row>
    <row r="4" spans="1:9" ht="16.5" thickBot="1" x14ac:dyDescent="0.3">
      <c r="A4" s="42"/>
      <c r="B4" s="42"/>
      <c r="C4" s="42"/>
      <c r="D4" s="3" t="s">
        <v>1</v>
      </c>
      <c r="E4" s="3" t="s">
        <v>3</v>
      </c>
      <c r="F4" s="3" t="s">
        <v>4</v>
      </c>
      <c r="G4" s="3" t="s">
        <v>5</v>
      </c>
      <c r="H4" s="130"/>
      <c r="I4" s="42"/>
    </row>
    <row r="5" spans="1:9" ht="63.75" thickBot="1" x14ac:dyDescent="0.3">
      <c r="A5" s="43" t="s">
        <v>10</v>
      </c>
      <c r="B5" s="44" t="s">
        <v>11</v>
      </c>
      <c r="C5" s="44" t="s">
        <v>12</v>
      </c>
      <c r="D5" s="10" t="s">
        <v>13</v>
      </c>
      <c r="E5" s="10" t="s">
        <v>15</v>
      </c>
      <c r="F5" s="10" t="s">
        <v>16</v>
      </c>
      <c r="G5" s="10" t="s">
        <v>17</v>
      </c>
      <c r="H5" s="11" t="s">
        <v>22</v>
      </c>
      <c r="I5" s="42"/>
    </row>
    <row r="6" spans="1:9" ht="15.75" x14ac:dyDescent="0.25">
      <c r="A6" s="62">
        <v>45127</v>
      </c>
      <c r="B6" s="63" t="s">
        <v>52</v>
      </c>
      <c r="C6" s="64"/>
      <c r="D6" s="65">
        <v>472</v>
      </c>
      <c r="E6" s="65"/>
      <c r="F6" s="65"/>
      <c r="G6" s="65"/>
      <c r="H6" s="66">
        <v>89.59</v>
      </c>
      <c r="I6" s="42"/>
    </row>
    <row r="7" spans="1:9" ht="15.75" x14ac:dyDescent="0.25">
      <c r="A7" s="67">
        <v>45127</v>
      </c>
      <c r="B7" s="18" t="s">
        <v>46</v>
      </c>
      <c r="C7" s="19"/>
      <c r="D7" s="20">
        <v>48507</v>
      </c>
      <c r="E7" s="20">
        <v>29861</v>
      </c>
      <c r="F7" s="20">
        <v>288</v>
      </c>
      <c r="G7" s="20">
        <v>18647</v>
      </c>
      <c r="H7" s="68"/>
      <c r="I7" s="42"/>
    </row>
    <row r="8" spans="1:9" ht="15.75" x14ac:dyDescent="0.25">
      <c r="A8" s="67">
        <v>45127</v>
      </c>
      <c r="B8" s="13" t="s">
        <v>37</v>
      </c>
      <c r="C8" s="14"/>
      <c r="D8" s="20">
        <v>46052</v>
      </c>
      <c r="E8" s="20">
        <v>20822</v>
      </c>
      <c r="F8" s="20">
        <v>116</v>
      </c>
      <c r="G8" s="20">
        <v>25231</v>
      </c>
      <c r="H8" s="68">
        <v>13274.39</v>
      </c>
      <c r="I8" s="42"/>
    </row>
    <row r="9" spans="1:9" ht="15.75" x14ac:dyDescent="0.25">
      <c r="A9" s="67">
        <v>45158</v>
      </c>
      <c r="B9" s="18" t="s">
        <v>46</v>
      </c>
      <c r="C9" s="19"/>
      <c r="D9" s="22">
        <v>49773</v>
      </c>
      <c r="E9" s="22">
        <v>32201</v>
      </c>
      <c r="F9" s="22">
        <v>326</v>
      </c>
      <c r="G9" s="22">
        <v>17272</v>
      </c>
      <c r="H9" s="68"/>
      <c r="I9" s="42"/>
    </row>
    <row r="10" spans="1:9" ht="15.75" x14ac:dyDescent="0.25">
      <c r="A10" s="67">
        <v>45159</v>
      </c>
      <c r="B10" s="13" t="s">
        <v>48</v>
      </c>
      <c r="C10" s="19"/>
      <c r="D10" s="20">
        <v>311</v>
      </c>
      <c r="E10" s="20"/>
      <c r="F10" s="20"/>
      <c r="G10" s="20"/>
      <c r="H10" s="68">
        <v>-186.59</v>
      </c>
      <c r="I10" s="42"/>
    </row>
    <row r="11" spans="1:9" ht="15.75" x14ac:dyDescent="0.25">
      <c r="A11" s="67">
        <v>45158</v>
      </c>
      <c r="B11" s="18" t="s">
        <v>37</v>
      </c>
      <c r="C11" s="19"/>
      <c r="D11" s="22">
        <v>45144</v>
      </c>
      <c r="E11" s="22">
        <v>20140</v>
      </c>
      <c r="F11" s="22">
        <v>422</v>
      </c>
      <c r="G11" s="22"/>
      <c r="H11" s="68">
        <v>13737.49</v>
      </c>
      <c r="I11" s="42" t="s">
        <v>45</v>
      </c>
    </row>
    <row r="12" spans="1:9" ht="15.75" x14ac:dyDescent="0.25">
      <c r="A12" s="67">
        <v>45188</v>
      </c>
      <c r="B12" s="18" t="s">
        <v>58</v>
      </c>
      <c r="C12" s="19"/>
      <c r="D12" s="20">
        <v>109416</v>
      </c>
      <c r="E12" s="20">
        <v>62813</v>
      </c>
      <c r="F12" s="20">
        <v>531</v>
      </c>
      <c r="G12" s="20">
        <v>46603</v>
      </c>
      <c r="H12" s="68">
        <v>15942.89</v>
      </c>
      <c r="I12" s="42"/>
    </row>
    <row r="13" spans="1:9" ht="15.75" x14ac:dyDescent="0.25">
      <c r="A13" s="67">
        <v>45189</v>
      </c>
      <c r="B13" s="18" t="s">
        <v>52</v>
      </c>
      <c r="C13" s="19"/>
      <c r="D13" s="22">
        <v>271</v>
      </c>
      <c r="E13" s="22"/>
      <c r="F13" s="22"/>
      <c r="G13" s="22"/>
      <c r="H13" s="68">
        <v>-257.94</v>
      </c>
      <c r="I13" s="42"/>
    </row>
    <row r="14" spans="1:9" ht="15.75" x14ac:dyDescent="0.25">
      <c r="A14" s="67"/>
      <c r="B14" s="18"/>
      <c r="C14" s="19"/>
      <c r="D14" s="20"/>
      <c r="E14" s="20"/>
      <c r="F14" s="20"/>
      <c r="G14" s="20"/>
      <c r="H14" s="68"/>
      <c r="I14" s="42"/>
    </row>
    <row r="15" spans="1:9" ht="15.75" x14ac:dyDescent="0.25">
      <c r="A15" s="67"/>
      <c r="B15" s="18"/>
      <c r="C15" s="19"/>
      <c r="D15" s="22"/>
      <c r="E15" s="22"/>
      <c r="F15" s="22"/>
      <c r="G15" s="22"/>
      <c r="H15" s="68"/>
      <c r="I15" s="42"/>
    </row>
    <row r="16" spans="1:9" ht="15.75" x14ac:dyDescent="0.25">
      <c r="A16" s="67"/>
      <c r="B16" s="18"/>
      <c r="C16" s="19"/>
      <c r="D16" s="20"/>
      <c r="E16" s="20"/>
      <c r="F16" s="20"/>
      <c r="G16" s="20"/>
      <c r="H16" s="68"/>
      <c r="I16" s="42"/>
    </row>
    <row r="17" spans="1:9" ht="15.75" x14ac:dyDescent="0.25">
      <c r="A17" s="67"/>
      <c r="B17" s="18"/>
      <c r="C17" s="19"/>
      <c r="D17" s="22"/>
      <c r="E17" s="22"/>
      <c r="F17" s="22"/>
      <c r="G17" s="22"/>
      <c r="H17" s="69"/>
      <c r="I17" s="42"/>
    </row>
    <row r="18" spans="1:9" ht="15.75" x14ac:dyDescent="0.25">
      <c r="A18" s="67"/>
      <c r="B18" s="18"/>
      <c r="C18" s="19"/>
      <c r="D18" s="20"/>
      <c r="E18" s="20"/>
      <c r="F18" s="20"/>
      <c r="G18" s="20"/>
      <c r="H18" s="68"/>
      <c r="I18" s="42"/>
    </row>
    <row r="19" spans="1:9" ht="15.75" x14ac:dyDescent="0.25">
      <c r="A19" s="67"/>
      <c r="B19" s="18"/>
      <c r="C19" s="19"/>
      <c r="D19" s="22"/>
      <c r="E19" s="22"/>
      <c r="F19" s="22"/>
      <c r="G19" s="22"/>
      <c r="H19" s="68"/>
      <c r="I19" s="42"/>
    </row>
    <row r="20" spans="1:9" ht="15.75" x14ac:dyDescent="0.25">
      <c r="A20" s="67"/>
      <c r="B20" s="18"/>
      <c r="C20" s="19"/>
      <c r="D20" s="20"/>
      <c r="E20" s="20"/>
      <c r="F20" s="20"/>
      <c r="G20" s="20"/>
      <c r="H20" s="68"/>
      <c r="I20" s="42"/>
    </row>
    <row r="21" spans="1:9" ht="15.75" x14ac:dyDescent="0.25">
      <c r="A21" s="67"/>
      <c r="B21" s="18"/>
      <c r="C21" s="19"/>
      <c r="D21" s="22"/>
      <c r="E21" s="22"/>
      <c r="F21" s="22"/>
      <c r="G21" s="22"/>
      <c r="H21" s="68"/>
      <c r="I21" s="42"/>
    </row>
    <row r="22" spans="1:9" ht="15.75" x14ac:dyDescent="0.25">
      <c r="A22" s="67"/>
      <c r="B22" s="18"/>
      <c r="C22" s="19"/>
      <c r="D22" s="20"/>
      <c r="E22" s="20"/>
      <c r="F22" s="20"/>
      <c r="G22" s="20"/>
      <c r="H22" s="68"/>
      <c r="I22" s="42"/>
    </row>
    <row r="23" spans="1:9" ht="15.75" x14ac:dyDescent="0.25">
      <c r="A23" s="67"/>
      <c r="B23" s="18"/>
      <c r="C23" s="19"/>
      <c r="D23" s="22"/>
      <c r="E23" s="22"/>
      <c r="F23" s="22"/>
      <c r="G23" s="22"/>
      <c r="H23" s="68"/>
      <c r="I23" s="42"/>
    </row>
    <row r="24" spans="1:9" ht="15.75" x14ac:dyDescent="0.25">
      <c r="A24" s="67"/>
      <c r="B24" s="18"/>
      <c r="C24" s="19"/>
      <c r="D24" s="20"/>
      <c r="E24" s="20"/>
      <c r="F24" s="20"/>
      <c r="G24" s="20"/>
      <c r="H24" s="68"/>
      <c r="I24" s="42"/>
    </row>
    <row r="25" spans="1:9" ht="15.75" x14ac:dyDescent="0.25">
      <c r="A25" s="67"/>
      <c r="B25" s="18"/>
      <c r="C25" s="19"/>
      <c r="D25" s="22"/>
      <c r="E25" s="22"/>
      <c r="F25" s="22"/>
      <c r="G25" s="22"/>
      <c r="H25" s="69"/>
      <c r="I25" s="42"/>
    </row>
    <row r="26" spans="1:9" ht="15.75" x14ac:dyDescent="0.25">
      <c r="A26" s="67"/>
      <c r="B26" s="18"/>
      <c r="C26" s="19"/>
      <c r="D26" s="20"/>
      <c r="E26" s="20"/>
      <c r="F26" s="20"/>
      <c r="G26" s="20"/>
      <c r="H26" s="68"/>
      <c r="I26" s="42"/>
    </row>
    <row r="27" spans="1:9" ht="15.75" x14ac:dyDescent="0.25">
      <c r="A27" s="67"/>
      <c r="B27" s="13"/>
      <c r="C27" s="19"/>
      <c r="D27" s="22"/>
      <c r="E27" s="22"/>
      <c r="F27" s="22"/>
      <c r="G27" s="22"/>
      <c r="H27" s="68"/>
      <c r="I27" s="42"/>
    </row>
    <row r="28" spans="1:9" ht="15.75" x14ac:dyDescent="0.25">
      <c r="A28" s="67"/>
      <c r="B28" s="18"/>
      <c r="C28" s="19"/>
      <c r="D28" s="20"/>
      <c r="E28" s="20"/>
      <c r="F28" s="20"/>
      <c r="G28" s="20"/>
      <c r="H28" s="68"/>
      <c r="I28" s="42"/>
    </row>
    <row r="29" spans="1:9" ht="16.5" thickBot="1" x14ac:dyDescent="0.3">
      <c r="A29" s="70"/>
      <c r="B29" s="71"/>
      <c r="C29" s="72"/>
      <c r="D29" s="73"/>
      <c r="E29" s="73"/>
      <c r="F29" s="73"/>
      <c r="G29" s="73"/>
      <c r="H29" s="74"/>
      <c r="I29" s="42"/>
    </row>
    <row r="30" spans="1:9" ht="16.5" thickBot="1" x14ac:dyDescent="0.3">
      <c r="A30" s="45"/>
      <c r="B30" s="45"/>
      <c r="C30" s="45"/>
      <c r="D30" s="168">
        <f>SUM(D6:D29)</f>
        <v>299946</v>
      </c>
      <c r="E30" s="45"/>
      <c r="F30" s="45"/>
      <c r="G30" s="45"/>
      <c r="H30" s="61">
        <f>SUM(H6:H29)</f>
        <v>42599.829999999994</v>
      </c>
      <c r="I30" s="42"/>
    </row>
    <row r="31" spans="1:9" x14ac:dyDescent="0.25">
      <c r="A31" s="42"/>
      <c r="B31" s="42"/>
      <c r="C31" s="42"/>
      <c r="D31" s="42"/>
      <c r="E31" s="42"/>
      <c r="F31" s="42"/>
      <c r="G31" s="42"/>
      <c r="H31" s="42"/>
      <c r="I31" s="42"/>
    </row>
    <row r="32" spans="1:9" ht="15.75" thickBot="1" x14ac:dyDescent="0.3">
      <c r="A32" s="42"/>
      <c r="B32" s="42"/>
      <c r="C32" s="42"/>
      <c r="D32" s="42"/>
      <c r="E32" s="42"/>
      <c r="F32" s="42"/>
      <c r="G32" s="42"/>
      <c r="H32" s="42"/>
      <c r="I32" s="42"/>
    </row>
    <row r="33" spans="1:9" ht="18.75" thickBot="1" x14ac:dyDescent="0.3">
      <c r="A33" s="47" t="s">
        <v>23</v>
      </c>
      <c r="B33" s="48"/>
      <c r="C33" s="49"/>
      <c r="D33" s="42"/>
      <c r="E33" s="42"/>
      <c r="F33" s="42"/>
      <c r="G33" s="182" t="s">
        <v>33</v>
      </c>
      <c r="H33" s="183"/>
      <c r="I33" s="184"/>
    </row>
    <row r="34" spans="1:9" ht="32.25" thickBot="1" x14ac:dyDescent="0.3">
      <c r="A34" s="43" t="s">
        <v>10</v>
      </c>
      <c r="B34" s="44" t="s">
        <v>11</v>
      </c>
      <c r="C34" s="44" t="s">
        <v>12</v>
      </c>
      <c r="D34" s="44" t="s">
        <v>24</v>
      </c>
      <c r="E34" s="50" t="s">
        <v>22</v>
      </c>
      <c r="F34" s="42"/>
      <c r="G34" s="37" t="s">
        <v>34</v>
      </c>
      <c r="H34" s="38" t="s">
        <v>35</v>
      </c>
      <c r="I34" s="52" t="s">
        <v>38</v>
      </c>
    </row>
    <row r="35" spans="1:9" ht="15.75" x14ac:dyDescent="0.25">
      <c r="A35" s="24">
        <v>45130</v>
      </c>
      <c r="B35" s="25" t="s">
        <v>50</v>
      </c>
      <c r="C35" s="26"/>
      <c r="D35" s="15">
        <v>2290</v>
      </c>
      <c r="E35" s="27">
        <v>900.79</v>
      </c>
      <c r="F35" s="42"/>
      <c r="G35" s="90"/>
      <c r="H35" s="91"/>
      <c r="I35" s="92"/>
    </row>
    <row r="36" spans="1:9" ht="15.75" x14ac:dyDescent="0.25">
      <c r="A36" s="28">
        <v>45161</v>
      </c>
      <c r="B36" s="29" t="s">
        <v>50</v>
      </c>
      <c r="C36" s="30"/>
      <c r="D36" s="22">
        <v>1951</v>
      </c>
      <c r="E36" s="31">
        <v>801.52</v>
      </c>
      <c r="F36" s="42"/>
      <c r="G36" s="124"/>
      <c r="H36" s="40"/>
      <c r="I36" s="125"/>
    </row>
    <row r="37" spans="1:9" ht="15.75" x14ac:dyDescent="0.25">
      <c r="A37" s="24">
        <v>45189</v>
      </c>
      <c r="B37" s="25" t="s">
        <v>50</v>
      </c>
      <c r="C37" s="26"/>
      <c r="D37" s="15">
        <v>2412</v>
      </c>
      <c r="E37" s="27">
        <v>983.8</v>
      </c>
      <c r="F37" s="42"/>
      <c r="G37" s="122"/>
      <c r="H37" s="41"/>
      <c r="I37" s="123"/>
    </row>
    <row r="38" spans="1:9" ht="15.75" x14ac:dyDescent="0.25">
      <c r="A38" s="28"/>
      <c r="B38" s="29"/>
      <c r="C38" s="30"/>
      <c r="D38" s="22"/>
      <c r="E38" s="31"/>
      <c r="F38" s="42"/>
      <c r="G38" s="124"/>
      <c r="H38" s="40"/>
      <c r="I38" s="125"/>
    </row>
    <row r="39" spans="1:9" ht="15.75" x14ac:dyDescent="0.25">
      <c r="A39" s="32"/>
      <c r="B39" s="25"/>
      <c r="C39" s="26"/>
      <c r="D39" s="20"/>
      <c r="E39" s="34"/>
      <c r="F39" s="42"/>
      <c r="G39" s="122"/>
      <c r="H39" s="41"/>
      <c r="I39" s="123"/>
    </row>
    <row r="40" spans="1:9" ht="15.75" x14ac:dyDescent="0.25">
      <c r="A40" s="28"/>
      <c r="B40" s="29"/>
      <c r="C40" s="30"/>
      <c r="D40" s="22"/>
      <c r="E40" s="31"/>
      <c r="F40" s="42"/>
      <c r="G40" s="124"/>
      <c r="H40" s="40"/>
      <c r="I40" s="125"/>
    </row>
    <row r="41" spans="1:9" ht="15.75" x14ac:dyDescent="0.25">
      <c r="A41" s="32"/>
      <c r="B41" s="25"/>
      <c r="C41" s="33"/>
      <c r="D41" s="20"/>
      <c r="E41" s="34"/>
      <c r="F41" s="42"/>
      <c r="G41" s="122"/>
      <c r="H41" s="41"/>
      <c r="I41" s="123"/>
    </row>
    <row r="42" spans="1:9" ht="15.75" x14ac:dyDescent="0.25">
      <c r="A42" s="28"/>
      <c r="B42" s="29"/>
      <c r="C42" s="30"/>
      <c r="D42" s="22"/>
      <c r="E42" s="31"/>
      <c r="F42" s="42"/>
      <c r="G42" s="124"/>
      <c r="H42" s="40"/>
      <c r="I42" s="125"/>
    </row>
    <row r="43" spans="1:9" ht="15.75" x14ac:dyDescent="0.25">
      <c r="A43" s="32"/>
      <c r="B43" s="25"/>
      <c r="C43" s="33"/>
      <c r="D43" s="20"/>
      <c r="E43" s="34"/>
      <c r="F43" s="42"/>
      <c r="G43" s="122"/>
      <c r="H43" s="41"/>
      <c r="I43" s="123"/>
    </row>
    <row r="44" spans="1:9" ht="15.75" x14ac:dyDescent="0.25">
      <c r="A44" s="28"/>
      <c r="B44" s="29"/>
      <c r="C44" s="30"/>
      <c r="D44" s="22"/>
      <c r="E44" s="31"/>
      <c r="F44" s="42"/>
      <c r="G44" s="124"/>
      <c r="H44" s="40"/>
      <c r="I44" s="125"/>
    </row>
    <row r="45" spans="1:9" ht="16.5" thickBot="1" x14ac:dyDescent="0.3">
      <c r="A45" s="32"/>
      <c r="B45" s="25"/>
      <c r="C45" s="33"/>
      <c r="D45" s="20"/>
      <c r="E45" s="34"/>
      <c r="F45" s="42"/>
      <c r="G45" s="126"/>
      <c r="H45" s="127"/>
      <c r="I45" s="128"/>
    </row>
    <row r="46" spans="1:9" ht="16.5" thickBot="1" x14ac:dyDescent="0.3">
      <c r="A46" s="28"/>
      <c r="B46" s="29"/>
      <c r="C46" s="30"/>
      <c r="D46" s="22"/>
      <c r="E46" s="35"/>
      <c r="F46" s="42"/>
      <c r="G46" s="45"/>
      <c r="H46" s="45"/>
      <c r="I46" s="61">
        <f>SUM(I35:I45)</f>
        <v>0</v>
      </c>
    </row>
    <row r="47" spans="1:9" ht="18" x14ac:dyDescent="0.25">
      <c r="A47" s="32"/>
      <c r="B47" s="25"/>
      <c r="C47" s="33"/>
      <c r="D47" s="20"/>
      <c r="E47" s="34"/>
      <c r="F47" s="42"/>
      <c r="G47" s="60"/>
      <c r="H47" s="60"/>
      <c r="I47" s="60"/>
    </row>
    <row r="48" spans="1:9" ht="16.5" thickBot="1" x14ac:dyDescent="0.3">
      <c r="A48" s="28"/>
      <c r="B48" s="29"/>
      <c r="C48" s="30"/>
      <c r="D48" s="22"/>
      <c r="E48" s="31"/>
      <c r="F48" s="42"/>
      <c r="G48" s="42"/>
      <c r="H48" s="42"/>
      <c r="I48" s="42"/>
    </row>
    <row r="49" spans="1:11" ht="18.75" thickBot="1" x14ac:dyDescent="0.3">
      <c r="A49" s="32"/>
      <c r="B49" s="25"/>
      <c r="C49" s="33"/>
      <c r="D49" s="131"/>
      <c r="E49" s="34"/>
      <c r="F49" s="42"/>
      <c r="G49" s="47" t="s">
        <v>49</v>
      </c>
      <c r="H49" s="48"/>
      <c r="I49" s="49"/>
      <c r="J49" s="42"/>
      <c r="K49" s="42"/>
    </row>
    <row r="50" spans="1:11" ht="16.5" thickBot="1" x14ac:dyDescent="0.3">
      <c r="A50" s="28"/>
      <c r="B50" s="29"/>
      <c r="C50" s="30"/>
      <c r="D50" s="22"/>
      <c r="E50" s="31"/>
      <c r="F50" s="42"/>
      <c r="G50" s="43" t="s">
        <v>10</v>
      </c>
      <c r="H50" s="44" t="s">
        <v>11</v>
      </c>
      <c r="I50" s="44" t="s">
        <v>12</v>
      </c>
      <c r="J50" s="44" t="s">
        <v>24</v>
      </c>
      <c r="K50" s="50" t="s">
        <v>22</v>
      </c>
    </row>
    <row r="51" spans="1:11" ht="15.75" x14ac:dyDescent="0.25">
      <c r="A51" s="32"/>
      <c r="B51" s="25"/>
      <c r="C51" s="33"/>
      <c r="D51" s="20"/>
      <c r="E51" s="34"/>
      <c r="F51" s="42"/>
      <c r="G51" s="24">
        <v>45130</v>
      </c>
      <c r="H51" s="25" t="s">
        <v>51</v>
      </c>
      <c r="I51" s="26"/>
      <c r="J51" s="15">
        <v>20</v>
      </c>
      <c r="K51" s="27">
        <v>14.99</v>
      </c>
    </row>
    <row r="52" spans="1:11" ht="15.75" x14ac:dyDescent="0.25">
      <c r="A52" s="28"/>
      <c r="B52" s="29"/>
      <c r="C52" s="30"/>
      <c r="D52" s="22"/>
      <c r="E52" s="31"/>
      <c r="F52" s="42"/>
      <c r="G52" s="28">
        <v>45159</v>
      </c>
      <c r="H52" s="29" t="s">
        <v>51</v>
      </c>
      <c r="I52" s="30"/>
      <c r="J52" s="22">
        <v>13</v>
      </c>
      <c r="K52" s="31">
        <v>11.98</v>
      </c>
    </row>
    <row r="53" spans="1:11" ht="15.75" x14ac:dyDescent="0.25">
      <c r="A53" s="32"/>
      <c r="B53" s="25"/>
      <c r="C53" s="33"/>
      <c r="D53" s="20"/>
      <c r="E53" s="34"/>
      <c r="F53" s="42"/>
      <c r="G53" s="24">
        <v>45189</v>
      </c>
      <c r="H53" s="25" t="s">
        <v>51</v>
      </c>
      <c r="I53" s="26"/>
      <c r="J53" s="15">
        <v>83</v>
      </c>
      <c r="K53" s="27">
        <v>44.69</v>
      </c>
    </row>
    <row r="54" spans="1:11" ht="15.75" x14ac:dyDescent="0.25">
      <c r="A54" s="28"/>
      <c r="B54" s="29"/>
      <c r="C54" s="30"/>
      <c r="D54" s="22"/>
      <c r="E54" s="31"/>
      <c r="F54" s="42"/>
      <c r="G54" s="28"/>
      <c r="H54" s="29"/>
      <c r="I54" s="30"/>
      <c r="J54" s="22"/>
      <c r="K54" s="31"/>
    </row>
    <row r="55" spans="1:11" ht="15.75" x14ac:dyDescent="0.25">
      <c r="A55" s="32"/>
      <c r="B55" s="25"/>
      <c r="C55" s="33"/>
      <c r="D55" s="20"/>
      <c r="E55" s="34"/>
      <c r="F55" s="42"/>
      <c r="G55" s="32"/>
      <c r="H55" s="25"/>
      <c r="I55" s="26"/>
      <c r="J55" s="20"/>
      <c r="K55" s="34"/>
    </row>
    <row r="56" spans="1:11" ht="15.75" x14ac:dyDescent="0.25">
      <c r="A56" s="32"/>
      <c r="B56" s="29"/>
      <c r="C56" s="33"/>
      <c r="D56" s="20"/>
      <c r="E56" s="165"/>
      <c r="F56" s="42"/>
      <c r="G56" s="28"/>
      <c r="H56" s="29"/>
      <c r="I56" s="30"/>
      <c r="J56" s="22"/>
      <c r="K56" s="31"/>
    </row>
    <row r="57" spans="1:11" ht="15.75" x14ac:dyDescent="0.25">
      <c r="A57" s="32"/>
      <c r="B57" s="25"/>
      <c r="C57" s="33"/>
      <c r="D57" s="20"/>
      <c r="E57" s="165"/>
      <c r="F57" s="42"/>
      <c r="G57" s="32"/>
      <c r="H57" s="25"/>
      <c r="I57" s="33"/>
      <c r="J57" s="20"/>
      <c r="K57" s="34"/>
    </row>
    <row r="58" spans="1:11" ht="16.5" thickBot="1" x14ac:dyDescent="0.3">
      <c r="A58" s="28"/>
      <c r="B58" s="29"/>
      <c r="C58" s="33"/>
      <c r="D58" s="22"/>
      <c r="E58" s="35"/>
      <c r="F58" s="42"/>
      <c r="G58" s="28"/>
      <c r="H58" s="29"/>
      <c r="I58" s="30"/>
      <c r="J58" s="22"/>
      <c r="K58" s="31"/>
    </row>
    <row r="59" spans="1:11" ht="16.5" thickBot="1" x14ac:dyDescent="0.3">
      <c r="A59" s="45"/>
      <c r="B59" s="45"/>
      <c r="C59" s="45"/>
      <c r="D59" s="168">
        <f>SUM(D35:D58)</f>
        <v>6653</v>
      </c>
      <c r="E59" s="46">
        <f>SUM(E35:E58)</f>
        <v>2686.1099999999997</v>
      </c>
      <c r="F59" s="42"/>
      <c r="G59" s="32"/>
      <c r="H59" s="25"/>
      <c r="I59" s="33"/>
      <c r="J59" s="20"/>
      <c r="K59" s="34"/>
    </row>
    <row r="60" spans="1:11" ht="15.75" x14ac:dyDescent="0.25">
      <c r="A60" s="45"/>
      <c r="B60" s="45"/>
      <c r="C60" s="45"/>
      <c r="D60" s="45"/>
      <c r="E60" s="45"/>
      <c r="F60" s="42"/>
      <c r="G60" s="28"/>
      <c r="H60" s="29"/>
      <c r="I60" s="30"/>
      <c r="J60" s="22"/>
      <c r="K60" s="31"/>
    </row>
    <row r="61" spans="1:11" ht="15.75" x14ac:dyDescent="0.25">
      <c r="A61" s="42"/>
      <c r="B61" s="42"/>
      <c r="C61" s="42"/>
      <c r="D61" s="42"/>
      <c r="E61" s="42"/>
      <c r="F61" s="42"/>
      <c r="G61" s="32"/>
      <c r="H61" s="25"/>
      <c r="I61" s="33"/>
      <c r="J61" s="20"/>
      <c r="K61" s="34"/>
    </row>
    <row r="62" spans="1:11" ht="15.75" x14ac:dyDescent="0.25">
      <c r="A62" s="42"/>
      <c r="B62" s="42"/>
      <c r="C62" s="42"/>
      <c r="D62" s="42"/>
      <c r="E62" s="42"/>
      <c r="F62" s="42"/>
      <c r="G62" s="28"/>
      <c r="H62" s="29"/>
      <c r="I62" s="30"/>
      <c r="J62" s="22"/>
      <c r="K62" s="35"/>
    </row>
    <row r="63" spans="1:11" ht="15.75" x14ac:dyDescent="0.25">
      <c r="A63" s="42"/>
      <c r="B63" s="42"/>
      <c r="C63" s="42"/>
      <c r="D63" s="42"/>
      <c r="E63" s="42"/>
      <c r="F63" s="42"/>
      <c r="G63" s="32"/>
      <c r="H63" s="25"/>
      <c r="I63" s="33"/>
      <c r="J63" s="20"/>
      <c r="K63" s="34"/>
    </row>
    <row r="64" spans="1:11" ht="15.75" x14ac:dyDescent="0.25">
      <c r="A64" s="42"/>
      <c r="B64" s="42"/>
      <c r="C64" s="42"/>
      <c r="D64" s="42"/>
      <c r="E64" s="42"/>
      <c r="F64" s="42"/>
      <c r="G64" s="28"/>
      <c r="H64" s="29"/>
      <c r="I64" s="30"/>
      <c r="J64" s="22"/>
      <c r="K64" s="31"/>
    </row>
    <row r="65" spans="1:11" ht="15.75" x14ac:dyDescent="0.25">
      <c r="A65" s="42"/>
      <c r="B65" s="42"/>
      <c r="C65" s="42"/>
      <c r="D65" s="42"/>
      <c r="E65" s="42"/>
      <c r="F65" s="42"/>
      <c r="G65" s="32"/>
      <c r="H65" s="25"/>
      <c r="I65" s="33"/>
      <c r="J65" s="131"/>
      <c r="K65" s="34"/>
    </row>
    <row r="66" spans="1:11" ht="18" x14ac:dyDescent="0.25">
      <c r="A66" s="51" t="s">
        <v>25</v>
      </c>
      <c r="B66" s="42"/>
      <c r="C66" s="42"/>
      <c r="D66" s="42"/>
      <c r="E66" s="42"/>
      <c r="F66" s="42"/>
      <c r="G66" s="28"/>
      <c r="H66" s="29"/>
      <c r="I66" s="30"/>
      <c r="J66" s="22"/>
      <c r="K66" s="31"/>
    </row>
    <row r="67" spans="1:11" ht="15.75" x14ac:dyDescent="0.25">
      <c r="G67" s="32"/>
      <c r="H67" s="25"/>
      <c r="I67" s="33"/>
      <c r="J67" s="20"/>
      <c r="K67" s="34"/>
    </row>
    <row r="68" spans="1:11" ht="15.75" x14ac:dyDescent="0.25">
      <c r="G68" s="28"/>
      <c r="H68" s="29"/>
      <c r="I68" s="30"/>
      <c r="J68" s="22"/>
      <c r="K68" s="31"/>
    </row>
    <row r="69" spans="1:11" ht="15.75" x14ac:dyDescent="0.25">
      <c r="G69" s="32"/>
      <c r="H69" s="25"/>
      <c r="I69" s="33"/>
      <c r="J69" s="20"/>
      <c r="K69" s="34"/>
    </row>
    <row r="70" spans="1:11" ht="15.75" x14ac:dyDescent="0.25">
      <c r="B70" s="187">
        <f>D59+J75</f>
        <v>6769</v>
      </c>
      <c r="G70" s="28"/>
      <c r="H70" s="29"/>
      <c r="I70" s="30"/>
      <c r="J70" s="22"/>
      <c r="K70" s="31"/>
    </row>
    <row r="71" spans="1:11" ht="15.75" x14ac:dyDescent="0.25">
      <c r="G71" s="32"/>
      <c r="H71" s="25"/>
      <c r="I71" s="33"/>
      <c r="J71" s="20"/>
      <c r="K71" s="34"/>
    </row>
    <row r="72" spans="1:11" ht="15.75" x14ac:dyDescent="0.25">
      <c r="G72" s="32"/>
      <c r="H72" s="29"/>
      <c r="I72" s="33"/>
      <c r="J72" s="20"/>
      <c r="K72" s="165"/>
    </row>
    <row r="73" spans="1:11" ht="15.75" x14ac:dyDescent="0.25">
      <c r="G73" s="32"/>
      <c r="H73" s="25"/>
      <c r="I73" s="33"/>
      <c r="J73" s="20"/>
      <c r="K73" s="165"/>
    </row>
    <row r="74" spans="1:11" ht="16.5" thickBot="1" x14ac:dyDescent="0.3">
      <c r="G74" s="28"/>
      <c r="H74" s="29"/>
      <c r="I74" s="33"/>
      <c r="J74" s="22"/>
      <c r="K74" s="35"/>
    </row>
    <row r="75" spans="1:11" ht="16.5" thickBot="1" x14ac:dyDescent="0.3">
      <c r="G75" s="45"/>
      <c r="H75" s="45"/>
      <c r="I75" s="45"/>
      <c r="J75" s="168">
        <f>SUM(J51:J74)</f>
        <v>116</v>
      </c>
      <c r="K75" s="46">
        <f>SUM(K51:K74)</f>
        <v>71.66</v>
      </c>
    </row>
  </sheetData>
  <mergeCells count="3">
    <mergeCell ref="A1:H1"/>
    <mergeCell ref="A3:B3"/>
    <mergeCell ref="G33:I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80577-2402-48E8-B80D-D593B345791D}">
  <dimension ref="A32:J59"/>
  <sheetViews>
    <sheetView tabSelected="1" workbookViewId="0">
      <selection activeCell="G61" sqref="G61"/>
    </sheetView>
  </sheetViews>
  <sheetFormatPr defaultRowHeight="15" x14ac:dyDescent="0.25"/>
  <sheetData>
    <row r="32" spans="1:10" x14ac:dyDescent="0.25">
      <c r="A32" s="185" t="s">
        <v>40</v>
      </c>
      <c r="B32" s="185"/>
      <c r="C32" s="185"/>
      <c r="D32" s="185"/>
      <c r="E32" s="185"/>
      <c r="F32" s="185"/>
      <c r="G32" s="185"/>
      <c r="H32" s="185"/>
      <c r="I32" s="185"/>
      <c r="J32" s="185"/>
    </row>
    <row r="53" spans="3:7" x14ac:dyDescent="0.25">
      <c r="C53" s="186" t="s">
        <v>39</v>
      </c>
      <c r="D53" s="186"/>
      <c r="F53" s="166" t="s">
        <v>55</v>
      </c>
    </row>
    <row r="54" spans="3:7" x14ac:dyDescent="0.25">
      <c r="C54" s="120" t="s">
        <v>41</v>
      </c>
      <c r="D54" s="121">
        <v>84558</v>
      </c>
      <c r="F54" t="s">
        <v>54</v>
      </c>
    </row>
    <row r="55" spans="3:7" x14ac:dyDescent="0.25">
      <c r="C55" s="120" t="s">
        <v>42</v>
      </c>
      <c r="D55" s="121">
        <v>72736</v>
      </c>
    </row>
    <row r="56" spans="3:7" x14ac:dyDescent="0.25">
      <c r="C56" s="120" t="s">
        <v>43</v>
      </c>
      <c r="D56" s="121">
        <v>72285</v>
      </c>
    </row>
    <row r="57" spans="3:7" x14ac:dyDescent="0.25">
      <c r="C57" s="120" t="s">
        <v>44</v>
      </c>
      <c r="D57" s="121">
        <v>74830</v>
      </c>
      <c r="F57" t="s">
        <v>44</v>
      </c>
      <c r="G57">
        <v>924804</v>
      </c>
    </row>
    <row r="58" spans="3:7" x14ac:dyDescent="0.25">
      <c r="C58" s="167" t="s">
        <v>53</v>
      </c>
      <c r="D58" s="169">
        <v>60914</v>
      </c>
      <c r="F58" t="s">
        <v>53</v>
      </c>
      <c r="G58">
        <v>1173840</v>
      </c>
    </row>
    <row r="59" spans="3:7" x14ac:dyDescent="0.25">
      <c r="C59" s="188" t="s">
        <v>59</v>
      </c>
      <c r="D59" s="187">
        <f>'2023-24'!B70</f>
        <v>6769</v>
      </c>
      <c r="F59" t="s">
        <v>59</v>
      </c>
      <c r="G59" s="187">
        <f>'2023-24'!D30</f>
        <v>299946</v>
      </c>
    </row>
  </sheetData>
  <mergeCells count="2">
    <mergeCell ref="A32:J32"/>
    <mergeCell ref="C53:D5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BA1FC-AC5E-4864-8FD0-F07307981E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21863D-93C5-40AE-BDE7-8E655793BEB1}">
  <ds:schemaRefs>
    <ds:schemaRef ds:uri="http://purl.org/dc/terms/"/>
    <ds:schemaRef ds:uri="0f288af6-7848-41d4-8427-0c10fc15b3a9"/>
    <ds:schemaRef ds:uri="http://purl.org/dc/elements/1.1/"/>
    <ds:schemaRef ds:uri="http://purl.org/dc/dcmitype/"/>
    <ds:schemaRef ds:uri="http://schemas.openxmlformats.org/package/2006/metadata/core-properties"/>
    <ds:schemaRef ds:uri="c7a0b038-488d-4e8c-829d-1a40a11dc355"/>
    <ds:schemaRef ds:uri="http://schemas.microsoft.com/office/2006/documentManagement/types"/>
    <ds:schemaRef ds:uri="081e6064-04ba-4bb3-a74d-8438b8602cc3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54286E7-9F33-4173-9BEF-31D30A6492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Nicole Schlieve</cp:lastModifiedBy>
  <dcterms:created xsi:type="dcterms:W3CDTF">2021-04-22T15:54:42Z</dcterms:created>
  <dcterms:modified xsi:type="dcterms:W3CDTF">2023-10-26T20:23:30Z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19824500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