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buildingsandgrounds/BGAdministration/B&amp;G - J Drive/B&amp;G Operations/Energy Usage/"/>
    </mc:Choice>
  </mc:AlternateContent>
  <xr:revisionPtr revIDLastSave="1306" documentId="13_ncr:1_{E745FA8F-1630-4F13-A503-181C71F0C342}" xr6:coauthVersionLast="47" xr6:coauthVersionMax="47" xr10:uidLastSave="{68B41044-8B4E-4859-93AC-467F3B28A533}"/>
  <bookViews>
    <workbookView xWindow="680" yWindow="160" windowWidth="16510" windowHeight="9600" activeTab="6" xr2:uid="{E95BD49C-E690-4469-9ACF-E513AAD792D4}"/>
  </bookViews>
  <sheets>
    <sheet name="2018-19" sheetId="1" r:id="rId1"/>
    <sheet name="2019-20" sheetId="2" r:id="rId2"/>
    <sheet name="2020-21" sheetId="3" r:id="rId3"/>
    <sheet name="2021-22" sheetId="4" r:id="rId4"/>
    <sheet name="2022-23" sheetId="5" r:id="rId5"/>
    <sheet name="2023-24" sheetId="7" r:id="rId6"/>
    <sheet name="Graph Usag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6" l="1"/>
  <c r="G77" i="7"/>
  <c r="I70" i="7"/>
  <c r="B64" i="6"/>
  <c r="C82" i="4"/>
  <c r="J70" i="7"/>
  <c r="C78" i="7"/>
  <c r="D77" i="7"/>
  <c r="H54" i="7"/>
  <c r="G37" i="7"/>
  <c r="C37" i="7"/>
  <c r="C79" i="5"/>
  <c r="C38" i="5"/>
  <c r="D78" i="5"/>
  <c r="G38" i="5"/>
  <c r="C40" i="4"/>
  <c r="D81" i="4"/>
  <c r="G39" i="4"/>
  <c r="D26" i="3"/>
  <c r="H26" i="3"/>
  <c r="H54" i="5"/>
  <c r="D78" i="3"/>
  <c r="D74" i="2"/>
  <c r="D19" i="2"/>
  <c r="D72" i="1"/>
  <c r="D18" i="1"/>
  <c r="E76" i="3"/>
  <c r="H55" i="4"/>
  <c r="H35" i="2"/>
  <c r="H42" i="3"/>
  <c r="E72" i="2"/>
  <c r="E71" i="1"/>
  <c r="H18" i="1"/>
  <c r="H19" i="2"/>
</calcChain>
</file>

<file path=xl/sharedStrings.xml><?xml version="1.0" encoding="utf-8"?>
<sst xmlns="http://schemas.openxmlformats.org/spreadsheetml/2006/main" count="664" uniqueCount="60">
  <si>
    <t>Electric Usage</t>
  </si>
  <si>
    <t xml:space="preserve">1     </t>
  </si>
  <si>
    <t xml:space="preserve">3     </t>
  </si>
  <si>
    <t xml:space="preserve">4     </t>
  </si>
  <si>
    <t xml:space="preserve">5     </t>
  </si>
  <si>
    <t>Read Date</t>
  </si>
  <si>
    <t>Meter ID</t>
  </si>
  <si>
    <t>Rate</t>
  </si>
  <si>
    <t>Total kWh</t>
  </si>
  <si>
    <t>On Peak kWh</t>
  </si>
  <si>
    <t>On Peak Demand</t>
  </si>
  <si>
    <t>Off Peak kWh</t>
  </si>
  <si>
    <t>Invc Amt</t>
  </si>
  <si>
    <t>Natural Gas Usage</t>
  </si>
  <si>
    <t>Therms</t>
  </si>
  <si>
    <t>Interruptible XXXXX Usage</t>
  </si>
  <si>
    <t>North High School Utility Data</t>
  </si>
  <si>
    <t>000018476508</t>
  </si>
  <si>
    <t>B14</t>
  </si>
  <si>
    <t>000017033773</t>
  </si>
  <si>
    <t>000000063925</t>
  </si>
  <si>
    <t>202</t>
  </si>
  <si>
    <t>000000994755</t>
  </si>
  <si>
    <t>222</t>
  </si>
  <si>
    <t>000005594258</t>
  </si>
  <si>
    <t>206</t>
  </si>
  <si>
    <t>000006586194</t>
  </si>
  <si>
    <t>Fuel Oil</t>
  </si>
  <si>
    <t>Date</t>
  </si>
  <si>
    <t>QTY 
Delivered</t>
  </si>
  <si>
    <t>10018615</t>
  </si>
  <si>
    <t>20909520</t>
  </si>
  <si>
    <t>10018571</t>
  </si>
  <si>
    <t>18476455</t>
  </si>
  <si>
    <t>11673724</t>
  </si>
  <si>
    <t>14042711</t>
  </si>
  <si>
    <t>1402711</t>
  </si>
  <si>
    <t>63925</t>
  </si>
  <si>
    <t>994755</t>
  </si>
  <si>
    <t>6586194</t>
  </si>
  <si>
    <t>5594258</t>
  </si>
  <si>
    <t>11673727</t>
  </si>
  <si>
    <t>Inv Amt</t>
  </si>
  <si>
    <t>Total Therms</t>
  </si>
  <si>
    <t>2018-19</t>
  </si>
  <si>
    <t>2019-20</t>
  </si>
  <si>
    <t>2020-21</t>
  </si>
  <si>
    <t>2021-22</t>
  </si>
  <si>
    <t>20795192</t>
  </si>
  <si>
    <t xml:space="preserve"> </t>
  </si>
  <si>
    <t>Interruptible Natural Gas Usage</t>
  </si>
  <si>
    <t>2022-23</t>
  </si>
  <si>
    <t>18476508</t>
  </si>
  <si>
    <t>NO READING</t>
  </si>
  <si>
    <t>10016040</t>
  </si>
  <si>
    <t>10015871</t>
  </si>
  <si>
    <t>17033773</t>
  </si>
  <si>
    <t>No reading in Dec.</t>
  </si>
  <si>
    <t>No reading for Sep. sent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</si>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</sst>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"/>
    <numFmt numFmtId="165" formatCode="\$#,##0.00;[Red]&quot;$-&quot;#,##0.00"/>
    <numFmt numFmtId="166" formatCode="#,##0.0"/>
    <numFmt numFmtId="167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3" fillId="0" borderId="0" xfId="0" applyFont="1"/>
    <xf numFmtId="0" fontId="5" fillId="3" borderId="0" xfId="0" applyFont="1" applyFill="1" applyAlignment="1">
      <alignment horizontal="left"/>
    </xf>
    <xf numFmtId="165" fontId="1" fillId="0" borderId="3" xfId="0" applyNumberFormat="1" applyFont="1" applyBorder="1"/>
    <xf numFmtId="164" fontId="4" fillId="4" borderId="1" xfId="0" applyNumberFormat="1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right"/>
    </xf>
    <xf numFmtId="165" fontId="4" fillId="3" borderId="2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left"/>
    </xf>
    <xf numFmtId="165" fontId="4" fillId="3" borderId="4" xfId="0" applyNumberFormat="1" applyFont="1" applyFill="1" applyBorder="1" applyAlignment="1">
      <alignment horizontal="right"/>
    </xf>
    <xf numFmtId="164" fontId="4" fillId="4" borderId="5" xfId="0" applyNumberFormat="1" applyFont="1" applyFill="1" applyBorder="1" applyAlignment="1">
      <alignment horizontal="left"/>
    </xf>
    <xf numFmtId="165" fontId="4" fillId="4" borderId="5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3" fillId="0" borderId="11" xfId="0" applyFont="1" applyBorder="1"/>
    <xf numFmtId="0" fontId="0" fillId="0" borderId="12" xfId="0" applyBorder="1"/>
    <xf numFmtId="0" fontId="0" fillId="0" borderId="13" xfId="0" applyBorder="1"/>
    <xf numFmtId="164" fontId="8" fillId="0" borderId="10" xfId="0" applyNumberFormat="1" applyFont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164" fontId="5" fillId="4" borderId="5" xfId="0" applyNumberFormat="1" applyFont="1" applyFill="1" applyBorder="1" applyAlignment="1">
      <alignment horizontal="left"/>
    </xf>
    <xf numFmtId="49" fontId="5" fillId="4" borderId="5" xfId="0" applyNumberFormat="1" applyFont="1" applyFill="1" applyBorder="1" applyAlignment="1">
      <alignment horizontal="left"/>
    </xf>
    <xf numFmtId="49" fontId="5" fillId="4" borderId="5" xfId="0" applyNumberFormat="1" applyFont="1" applyFill="1" applyBorder="1" applyAlignment="1">
      <alignment horizontal="center"/>
    </xf>
    <xf numFmtId="165" fontId="5" fillId="4" borderId="5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164" fontId="9" fillId="0" borderId="8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 wrapText="1"/>
    </xf>
    <xf numFmtId="165" fontId="5" fillId="4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0" fontId="12" fillId="0" borderId="0" xfId="0" applyFont="1"/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0" xfId="0" applyFont="1"/>
    <xf numFmtId="0" fontId="14" fillId="0" borderId="10" xfId="0" applyFont="1" applyBorder="1" applyAlignment="1">
      <alignment horizontal="center" vertical="center"/>
    </xf>
    <xf numFmtId="0" fontId="16" fillId="0" borderId="0" xfId="0" applyFont="1"/>
    <xf numFmtId="165" fontId="17" fillId="0" borderId="3" xfId="0" applyNumberFormat="1" applyFont="1" applyBorder="1"/>
    <xf numFmtId="0" fontId="3" fillId="0" borderId="0" xfId="0" applyFont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1" fillId="0" borderId="0" xfId="0" applyNumberFormat="1" applyFont="1"/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49" fontId="5" fillId="4" borderId="2" xfId="0" applyNumberFormat="1" applyFont="1" applyFill="1" applyBorder="1" applyAlignment="1">
      <alignment horizontal="left"/>
    </xf>
    <xf numFmtId="49" fontId="5" fillId="4" borderId="2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right"/>
    </xf>
    <xf numFmtId="49" fontId="5" fillId="3" borderId="4" xfId="0" applyNumberFormat="1" applyFont="1" applyFill="1" applyBorder="1" applyAlignment="1">
      <alignment horizontal="left"/>
    </xf>
    <xf numFmtId="3" fontId="5" fillId="3" borderId="4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right"/>
    </xf>
    <xf numFmtId="165" fontId="14" fillId="0" borderId="0" xfId="0" applyNumberFormat="1" applyFont="1"/>
    <xf numFmtId="165" fontId="14" fillId="0" borderId="16" xfId="0" applyNumberFormat="1" applyFont="1" applyBorder="1"/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3" borderId="19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/>
    </xf>
    <xf numFmtId="3" fontId="5" fillId="4" borderId="4" xfId="0" applyNumberFormat="1" applyFont="1" applyFill="1" applyBorder="1" applyAlignment="1">
      <alignment horizontal="right"/>
    </xf>
    <xf numFmtId="166" fontId="5" fillId="3" borderId="4" xfId="0" applyNumberFormat="1" applyFont="1" applyFill="1" applyBorder="1" applyAlignment="1">
      <alignment horizontal="right"/>
    </xf>
    <xf numFmtId="166" fontId="5" fillId="4" borderId="4" xfId="0" applyNumberFormat="1" applyFont="1" applyFill="1" applyBorder="1" applyAlignment="1">
      <alignment horizontal="right"/>
    </xf>
    <xf numFmtId="3" fontId="5" fillId="5" borderId="4" xfId="0" applyNumberFormat="1" applyFont="1" applyFill="1" applyBorder="1" applyAlignment="1">
      <alignment horizontal="right"/>
    </xf>
    <xf numFmtId="164" fontId="5" fillId="2" borderId="20" xfId="0" applyNumberFormat="1" applyFont="1" applyFill="1" applyBorder="1" applyAlignment="1">
      <alignment horizontal="left"/>
    </xf>
    <xf numFmtId="49" fontId="5" fillId="2" borderId="21" xfId="0" applyNumberFormat="1" applyFont="1" applyFill="1" applyBorder="1" applyAlignment="1">
      <alignment horizontal="left"/>
    </xf>
    <xf numFmtId="3" fontId="5" fillId="4" borderId="21" xfId="0" applyNumberFormat="1" applyFont="1" applyFill="1" applyBorder="1" applyAlignment="1">
      <alignment horizontal="right"/>
    </xf>
    <xf numFmtId="165" fontId="5" fillId="2" borderId="22" xfId="0" applyNumberFormat="1" applyFont="1" applyFill="1" applyBorder="1" applyAlignment="1">
      <alignment horizontal="right"/>
    </xf>
    <xf numFmtId="164" fontId="5" fillId="2" borderId="23" xfId="0" applyNumberFormat="1" applyFont="1" applyFill="1" applyBorder="1" applyAlignment="1">
      <alignment horizontal="left"/>
    </xf>
    <xf numFmtId="165" fontId="5" fillId="2" borderId="24" xfId="0" applyNumberFormat="1" applyFont="1" applyFill="1" applyBorder="1" applyAlignment="1">
      <alignment horizontal="right"/>
    </xf>
    <xf numFmtId="164" fontId="5" fillId="2" borderId="25" xfId="0" applyNumberFormat="1" applyFont="1" applyFill="1" applyBorder="1" applyAlignment="1">
      <alignment horizontal="left"/>
    </xf>
    <xf numFmtId="49" fontId="5" fillId="2" borderId="26" xfId="0" applyNumberFormat="1" applyFont="1" applyFill="1" applyBorder="1" applyAlignment="1">
      <alignment horizontal="left"/>
    </xf>
    <xf numFmtId="3" fontId="5" fillId="3" borderId="26" xfId="0" applyNumberFormat="1" applyFont="1" applyFill="1" applyBorder="1" applyAlignment="1">
      <alignment horizontal="right"/>
    </xf>
    <xf numFmtId="165" fontId="5" fillId="2" borderId="27" xfId="0" applyNumberFormat="1" applyFont="1" applyFill="1" applyBorder="1" applyAlignment="1">
      <alignment horizontal="right"/>
    </xf>
    <xf numFmtId="164" fontId="5" fillId="3" borderId="20" xfId="0" applyNumberFormat="1" applyFont="1" applyFill="1" applyBorder="1" applyAlignment="1">
      <alignment horizontal="left"/>
    </xf>
    <xf numFmtId="0" fontId="5" fillId="3" borderId="21" xfId="0" applyFont="1" applyFill="1" applyBorder="1" applyAlignment="1">
      <alignment horizontal="right"/>
    </xf>
    <xf numFmtId="164" fontId="5" fillId="4" borderId="23" xfId="0" applyNumberFormat="1" applyFont="1" applyFill="1" applyBorder="1" applyAlignment="1">
      <alignment horizontal="left"/>
    </xf>
    <xf numFmtId="164" fontId="5" fillId="3" borderId="23" xfId="0" applyNumberFormat="1" applyFont="1" applyFill="1" applyBorder="1" applyAlignment="1">
      <alignment horizontal="left"/>
    </xf>
    <xf numFmtId="164" fontId="5" fillId="3" borderId="25" xfId="0" applyNumberFormat="1" applyFont="1" applyFill="1" applyBorder="1" applyAlignment="1">
      <alignment horizontal="left"/>
    </xf>
    <xf numFmtId="165" fontId="5" fillId="3" borderId="26" xfId="0" applyNumberFormat="1" applyFont="1" applyFill="1" applyBorder="1" applyAlignment="1">
      <alignment horizontal="right"/>
    </xf>
    <xf numFmtId="3" fontId="5" fillId="4" borderId="29" xfId="0" applyNumberFormat="1" applyFont="1" applyFill="1" applyBorder="1" applyAlignment="1">
      <alignment horizontal="right"/>
    </xf>
    <xf numFmtId="49" fontId="5" fillId="3" borderId="26" xfId="0" applyNumberFormat="1" applyFont="1" applyFill="1" applyBorder="1" applyAlignment="1">
      <alignment horizontal="left"/>
    </xf>
    <xf numFmtId="49" fontId="5" fillId="3" borderId="26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left"/>
    </xf>
    <xf numFmtId="165" fontId="5" fillId="6" borderId="24" xfId="0" applyNumberFormat="1" applyFont="1" applyFill="1" applyBorder="1" applyAlignment="1">
      <alignment horizontal="right"/>
    </xf>
    <xf numFmtId="165" fontId="5" fillId="6" borderId="27" xfId="0" applyNumberFormat="1" applyFont="1" applyFill="1" applyBorder="1" applyAlignment="1">
      <alignment horizontal="right"/>
    </xf>
    <xf numFmtId="167" fontId="15" fillId="7" borderId="22" xfId="0" applyNumberFormat="1" applyFont="1" applyFill="1" applyBorder="1"/>
    <xf numFmtId="0" fontId="15" fillId="7" borderId="24" xfId="0" applyFont="1" applyFill="1" applyBorder="1"/>
    <xf numFmtId="0" fontId="15" fillId="7" borderId="27" xfId="0" applyFont="1" applyFill="1" applyBorder="1"/>
    <xf numFmtId="165" fontId="5" fillId="2" borderId="30" xfId="0" applyNumberFormat="1" applyFont="1" applyFill="1" applyBorder="1" applyAlignment="1">
      <alignment horizontal="right"/>
    </xf>
    <xf numFmtId="165" fontId="5" fillId="2" borderId="32" xfId="0" applyNumberFormat="1" applyFont="1" applyFill="1" applyBorder="1" applyAlignment="1">
      <alignment horizontal="right"/>
    </xf>
    <xf numFmtId="165" fontId="5" fillId="2" borderId="33" xfId="0" applyNumberFormat="1" applyFont="1" applyFill="1" applyBorder="1" applyAlignment="1">
      <alignment horizontal="right"/>
    </xf>
    <xf numFmtId="165" fontId="5" fillId="2" borderId="35" xfId="0" applyNumberFormat="1" applyFont="1" applyFill="1" applyBorder="1" applyAlignment="1">
      <alignment horizontal="right"/>
    </xf>
    <xf numFmtId="164" fontId="5" fillId="4" borderId="36" xfId="0" applyNumberFormat="1" applyFont="1" applyFill="1" applyBorder="1" applyAlignment="1">
      <alignment horizontal="left"/>
    </xf>
    <xf numFmtId="3" fontId="5" fillId="4" borderId="14" xfId="0" applyNumberFormat="1" applyFont="1" applyFill="1" applyBorder="1" applyAlignment="1">
      <alignment horizontal="right"/>
    </xf>
    <xf numFmtId="165" fontId="5" fillId="6" borderId="37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64" fontId="5" fillId="4" borderId="28" xfId="0" applyNumberFormat="1" applyFont="1" applyFill="1" applyBorder="1" applyAlignment="1">
      <alignment horizontal="left"/>
    </xf>
    <xf numFmtId="49" fontId="5" fillId="4" borderId="29" xfId="0" applyNumberFormat="1" applyFont="1" applyFill="1" applyBorder="1" applyAlignment="1">
      <alignment horizontal="left"/>
    </xf>
    <xf numFmtId="49" fontId="5" fillId="4" borderId="29" xfId="0" applyNumberFormat="1" applyFont="1" applyFill="1" applyBorder="1" applyAlignment="1">
      <alignment horizontal="center"/>
    </xf>
    <xf numFmtId="165" fontId="5" fillId="4" borderId="30" xfId="0" applyNumberFormat="1" applyFont="1" applyFill="1" applyBorder="1" applyAlignment="1">
      <alignment horizontal="right"/>
    </xf>
    <xf numFmtId="164" fontId="5" fillId="3" borderId="31" xfId="0" applyNumberFormat="1" applyFont="1" applyFill="1" applyBorder="1" applyAlignment="1">
      <alignment horizontal="left"/>
    </xf>
    <xf numFmtId="165" fontId="5" fillId="3" borderId="32" xfId="0" applyNumberFormat="1" applyFont="1" applyFill="1" applyBorder="1" applyAlignment="1">
      <alignment horizontal="right"/>
    </xf>
    <xf numFmtId="164" fontId="5" fillId="4" borderId="31" xfId="0" applyNumberFormat="1" applyFont="1" applyFill="1" applyBorder="1" applyAlignment="1">
      <alignment horizontal="left"/>
    </xf>
    <xf numFmtId="165" fontId="5" fillId="4" borderId="32" xfId="0" applyNumberFormat="1" applyFont="1" applyFill="1" applyBorder="1" applyAlignment="1">
      <alignment horizontal="right"/>
    </xf>
    <xf numFmtId="165" fontId="5" fillId="3" borderId="33" xfId="0" applyNumberFormat="1" applyFont="1" applyFill="1" applyBorder="1" applyAlignment="1">
      <alignment horizontal="right"/>
    </xf>
    <xf numFmtId="164" fontId="5" fillId="4" borderId="38" xfId="0" applyNumberFormat="1" applyFont="1" applyFill="1" applyBorder="1" applyAlignment="1">
      <alignment horizontal="left"/>
    </xf>
    <xf numFmtId="165" fontId="5" fillId="4" borderId="33" xfId="0" applyNumberFormat="1" applyFont="1" applyFill="1" applyBorder="1" applyAlignment="1">
      <alignment horizontal="right"/>
    </xf>
    <xf numFmtId="49" fontId="5" fillId="3" borderId="40" xfId="0" applyNumberFormat="1" applyFont="1" applyFill="1" applyBorder="1" applyAlignment="1">
      <alignment horizontal="left"/>
    </xf>
    <xf numFmtId="3" fontId="5" fillId="4" borderId="40" xfId="0" applyNumberFormat="1" applyFont="1" applyFill="1" applyBorder="1" applyAlignment="1">
      <alignment horizontal="right"/>
    </xf>
    <xf numFmtId="167" fontId="15" fillId="0" borderId="22" xfId="0" applyNumberFormat="1" applyFont="1" applyBorder="1"/>
    <xf numFmtId="165" fontId="5" fillId="4" borderId="24" xfId="0" applyNumberFormat="1" applyFont="1" applyFill="1" applyBorder="1" applyAlignment="1">
      <alignment horizontal="right"/>
    </xf>
    <xf numFmtId="0" fontId="15" fillId="0" borderId="24" xfId="0" applyFont="1" applyBorder="1"/>
    <xf numFmtId="0" fontId="15" fillId="0" borderId="27" xfId="0" applyFont="1" applyBorder="1"/>
    <xf numFmtId="49" fontId="5" fillId="2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/>
    </xf>
    <xf numFmtId="3" fontId="16" fillId="0" borderId="10" xfId="0" applyNumberFormat="1" applyFont="1" applyBorder="1"/>
    <xf numFmtId="0" fontId="17" fillId="0" borderId="8" xfId="0" applyFont="1" applyBorder="1"/>
    <xf numFmtId="0" fontId="17" fillId="0" borderId="41" xfId="0" applyFont="1" applyBorder="1"/>
    <xf numFmtId="3" fontId="16" fillId="0" borderId="42" xfId="0" applyNumberFormat="1" applyFont="1" applyBorder="1"/>
    <xf numFmtId="165" fontId="17" fillId="0" borderId="16" xfId="0" applyNumberFormat="1" applyFont="1" applyBorder="1"/>
    <xf numFmtId="164" fontId="5" fillId="2" borderId="28" xfId="0" applyNumberFormat="1" applyFont="1" applyFill="1" applyBorder="1" applyAlignment="1">
      <alignment horizontal="left"/>
    </xf>
    <xf numFmtId="49" fontId="5" fillId="2" borderId="29" xfId="0" applyNumberFormat="1" applyFont="1" applyFill="1" applyBorder="1" applyAlignment="1">
      <alignment horizontal="left"/>
    </xf>
    <xf numFmtId="49" fontId="5" fillId="2" borderId="29" xfId="0" applyNumberFormat="1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left"/>
    </xf>
    <xf numFmtId="164" fontId="5" fillId="2" borderId="39" xfId="0" applyNumberFormat="1" applyFont="1" applyFill="1" applyBorder="1" applyAlignment="1">
      <alignment horizontal="left"/>
    </xf>
    <xf numFmtId="49" fontId="5" fillId="2" borderId="40" xfId="0" applyNumberFormat="1" applyFont="1" applyFill="1" applyBorder="1" applyAlignment="1">
      <alignment horizontal="left"/>
    </xf>
    <xf numFmtId="49" fontId="5" fillId="2" borderId="40" xfId="0" applyNumberFormat="1" applyFont="1" applyFill="1" applyBorder="1" applyAlignment="1">
      <alignment horizontal="center"/>
    </xf>
    <xf numFmtId="3" fontId="5" fillId="3" borderId="40" xfId="0" applyNumberFormat="1" applyFont="1" applyFill="1" applyBorder="1" applyAlignment="1">
      <alignment horizontal="right"/>
    </xf>
    <xf numFmtId="165" fontId="5" fillId="3" borderId="22" xfId="0" applyNumberFormat="1" applyFont="1" applyFill="1" applyBorder="1" applyAlignment="1">
      <alignment horizontal="right"/>
    </xf>
    <xf numFmtId="164" fontId="5" fillId="4" borderId="34" xfId="0" applyNumberFormat="1" applyFont="1" applyFill="1" applyBorder="1" applyAlignment="1">
      <alignment horizontal="left"/>
    </xf>
    <xf numFmtId="165" fontId="5" fillId="4" borderId="43" xfId="0" applyNumberFormat="1" applyFont="1" applyFill="1" applyBorder="1" applyAlignment="1">
      <alignment horizontal="right"/>
    </xf>
    <xf numFmtId="164" fontId="5" fillId="3" borderId="39" xfId="0" applyNumberFormat="1" applyFont="1" applyFill="1" applyBorder="1" applyAlignment="1">
      <alignment horizontal="left"/>
    </xf>
    <xf numFmtId="165" fontId="5" fillId="3" borderId="35" xfId="0" applyNumberFormat="1" applyFont="1" applyFill="1" applyBorder="1" applyAlignment="1">
      <alignment horizontal="right"/>
    </xf>
    <xf numFmtId="49" fontId="5" fillId="3" borderId="4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49" fontId="9" fillId="0" borderId="8" xfId="0" applyNumberFormat="1" applyFont="1" applyBorder="1" applyAlignment="1">
      <alignment horizontal="center"/>
    </xf>
    <xf numFmtId="165" fontId="5" fillId="3" borderId="27" xfId="0" applyNumberFormat="1" applyFont="1" applyFill="1" applyBorder="1" applyAlignment="1">
      <alignment horizontal="right"/>
    </xf>
    <xf numFmtId="0" fontId="0" fillId="0" borderId="23" xfId="0" applyBorder="1"/>
    <xf numFmtId="3" fontId="0" fillId="0" borderId="24" xfId="0" applyNumberFormat="1" applyBorder="1"/>
    <xf numFmtId="0" fontId="0" fillId="0" borderId="25" xfId="0" applyBorder="1"/>
    <xf numFmtId="3" fontId="0" fillId="0" borderId="27" xfId="0" applyNumberFormat="1" applyBorder="1"/>
    <xf numFmtId="49" fontId="9" fillId="0" borderId="6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164" fontId="5" fillId="2" borderId="38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0" fontId="14" fillId="0" borderId="19" xfId="0" applyFont="1" applyBorder="1" applyAlignment="1">
      <alignment horizontal="center" vertical="center"/>
    </xf>
    <xf numFmtId="164" fontId="5" fillId="4" borderId="20" xfId="0" applyNumberFormat="1" applyFont="1" applyFill="1" applyBorder="1" applyAlignment="1">
      <alignment horizontal="left"/>
    </xf>
    <xf numFmtId="49" fontId="5" fillId="4" borderId="21" xfId="0" applyNumberFormat="1" applyFont="1" applyFill="1" applyBorder="1" applyAlignment="1">
      <alignment horizontal="left"/>
    </xf>
    <xf numFmtId="165" fontId="5" fillId="4" borderId="22" xfId="0" applyNumberFormat="1" applyFont="1" applyFill="1" applyBorder="1" applyAlignment="1">
      <alignment horizontal="right"/>
    </xf>
    <xf numFmtId="165" fontId="5" fillId="3" borderId="24" xfId="0" applyNumberFormat="1" applyFont="1" applyFill="1" applyBorder="1" applyAlignment="1">
      <alignment horizontal="right"/>
    </xf>
    <xf numFmtId="164" fontId="5" fillId="4" borderId="25" xfId="0" applyNumberFormat="1" applyFont="1" applyFill="1" applyBorder="1" applyAlignment="1">
      <alignment horizontal="left"/>
    </xf>
    <xf numFmtId="3" fontId="5" fillId="4" borderId="26" xfId="0" applyNumberFormat="1" applyFont="1" applyFill="1" applyBorder="1" applyAlignment="1">
      <alignment horizontal="right"/>
    </xf>
    <xf numFmtId="165" fontId="5" fillId="4" borderId="27" xfId="0" applyNumberFormat="1" applyFont="1" applyFill="1" applyBorder="1" applyAlignment="1">
      <alignment horizontal="right"/>
    </xf>
    <xf numFmtId="49" fontId="5" fillId="3" borderId="29" xfId="0" applyNumberFormat="1" applyFont="1" applyFill="1" applyBorder="1" applyAlignment="1">
      <alignment horizontal="left"/>
    </xf>
    <xf numFmtId="3" fontId="5" fillId="3" borderId="21" xfId="0" applyNumberFormat="1" applyFont="1" applyFill="1" applyBorder="1" applyAlignment="1">
      <alignment horizontal="right"/>
    </xf>
    <xf numFmtId="165" fontId="5" fillId="6" borderId="22" xfId="0" applyNumberFormat="1" applyFont="1" applyFill="1" applyBorder="1" applyAlignment="1">
      <alignment horizontal="right"/>
    </xf>
    <xf numFmtId="49" fontId="5" fillId="4" borderId="40" xfId="0" applyNumberFormat="1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3" fontId="15" fillId="0" borderId="10" xfId="0" applyNumberFormat="1" applyFont="1" applyBorder="1"/>
    <xf numFmtId="0" fontId="14" fillId="0" borderId="8" xfId="0" applyFont="1" applyBorder="1"/>
    <xf numFmtId="49" fontId="9" fillId="4" borderId="8" xfId="0" applyNumberFormat="1" applyFont="1" applyFill="1" applyBorder="1" applyAlignment="1">
      <alignment horizontal="left"/>
    </xf>
    <xf numFmtId="14" fontId="5" fillId="4" borderId="20" xfId="0" applyNumberFormat="1" applyFont="1" applyFill="1" applyBorder="1" applyAlignment="1">
      <alignment horizontal="left"/>
    </xf>
    <xf numFmtId="14" fontId="5" fillId="3" borderId="23" xfId="0" applyNumberFormat="1" applyFont="1" applyFill="1" applyBorder="1" applyAlignment="1">
      <alignment horizontal="left"/>
    </xf>
    <xf numFmtId="14" fontId="5" fillId="4" borderId="23" xfId="0" applyNumberFormat="1" applyFont="1" applyFill="1" applyBorder="1" applyAlignment="1">
      <alignment horizontal="left"/>
    </xf>
    <xf numFmtId="14" fontId="15" fillId="0" borderId="23" xfId="0" applyNumberFormat="1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164" fontId="5" fillId="4" borderId="44" xfId="0" applyNumberFormat="1" applyFont="1" applyFill="1" applyBorder="1" applyAlignment="1">
      <alignment horizontal="right"/>
    </xf>
    <xf numFmtId="49" fontId="5" fillId="4" borderId="45" xfId="0" applyNumberFormat="1" applyFont="1" applyFill="1" applyBorder="1" applyAlignment="1">
      <alignment horizontal="right"/>
    </xf>
    <xf numFmtId="165" fontId="15" fillId="6" borderId="30" xfId="0" applyNumberFormat="1" applyFont="1" applyFill="1" applyBorder="1" applyAlignment="1">
      <alignment horizontal="right"/>
    </xf>
    <xf numFmtId="14" fontId="5" fillId="3" borderId="34" xfId="0" applyNumberFormat="1" applyFont="1" applyFill="1" applyBorder="1" applyAlignment="1">
      <alignment horizontal="right" wrapText="1"/>
    </xf>
    <xf numFmtId="0" fontId="5" fillId="4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right" wrapText="1"/>
    </xf>
    <xf numFmtId="167" fontId="5" fillId="6" borderId="43" xfId="0" applyNumberFormat="1" applyFont="1" applyFill="1" applyBorder="1" applyAlignment="1">
      <alignment horizontal="right" wrapText="1"/>
    </xf>
    <xf numFmtId="14" fontId="5" fillId="4" borderId="3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167" fontId="5" fillId="6" borderId="32" xfId="0" applyNumberFormat="1" applyFont="1" applyFill="1" applyBorder="1" applyAlignment="1">
      <alignment horizontal="right"/>
    </xf>
    <xf numFmtId="14" fontId="5" fillId="3" borderId="34" xfId="0" applyNumberFormat="1" applyFont="1" applyFill="1" applyBorder="1" applyAlignment="1">
      <alignment wrapText="1"/>
    </xf>
    <xf numFmtId="14" fontId="5" fillId="3" borderId="23" xfId="0" applyNumberFormat="1" applyFont="1" applyFill="1" applyBorder="1" applyAlignment="1">
      <alignment wrapText="1"/>
    </xf>
    <xf numFmtId="14" fontId="5" fillId="3" borderId="46" xfId="0" applyNumberFormat="1" applyFont="1" applyFill="1" applyBorder="1" applyAlignment="1">
      <alignment wrapText="1"/>
    </xf>
    <xf numFmtId="0" fontId="5" fillId="4" borderId="47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right" wrapText="1"/>
    </xf>
    <xf numFmtId="167" fontId="5" fillId="6" borderId="48" xfId="0" applyNumberFormat="1" applyFont="1" applyFill="1" applyBorder="1" applyAlignment="1">
      <alignment horizontal="right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49" xfId="0" applyBorder="1"/>
    <xf numFmtId="3" fontId="0" fillId="0" borderId="50" xfId="0" applyNumberFormat="1" applyBorder="1"/>
    <xf numFmtId="164" fontId="5" fillId="3" borderId="38" xfId="0" applyNumberFormat="1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center"/>
    </xf>
    <xf numFmtId="164" fontId="5" fillId="4" borderId="51" xfId="0" applyNumberFormat="1" applyFont="1" applyFill="1" applyBorder="1" applyAlignment="1">
      <alignment horizontal="left"/>
    </xf>
    <xf numFmtId="49" fontId="5" fillId="4" borderId="0" xfId="0" applyNumberFormat="1" applyFont="1" applyFill="1" applyAlignment="1">
      <alignment horizontal="left"/>
    </xf>
    <xf numFmtId="49" fontId="5" fillId="4" borderId="0" xfId="0" applyNumberFormat="1" applyFont="1" applyFill="1" applyAlignment="1">
      <alignment horizontal="center"/>
    </xf>
    <xf numFmtId="3" fontId="5" fillId="4" borderId="0" xfId="0" applyNumberFormat="1" applyFont="1" applyFill="1" applyAlignment="1">
      <alignment horizontal="right"/>
    </xf>
    <xf numFmtId="165" fontId="5" fillId="4" borderId="52" xfId="0" applyNumberFormat="1" applyFont="1" applyFill="1" applyBorder="1" applyAlignment="1">
      <alignment horizontal="right"/>
    </xf>
    <xf numFmtId="14" fontId="15" fillId="0" borderId="17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3" fontId="0" fillId="0" borderId="0" xfId="0" applyNumberFormat="1"/>
    <xf numFmtId="3" fontId="16" fillId="0" borderId="0" xfId="0" applyNumberFormat="1" applyFont="1"/>
    <xf numFmtId="3" fontId="12" fillId="0" borderId="0" xfId="0" applyNumberFormat="1" applyFont="1"/>
    <xf numFmtId="0" fontId="2" fillId="0" borderId="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North Electric Usage in Total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Usage'!$A$59:$A$64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Usage'!$B$59:$B$64</c:f>
              <c:numCache>
                <c:formatCode>#,##0</c:formatCode>
                <c:ptCount val="6"/>
                <c:pt idx="0">
                  <c:v>2213291</c:v>
                </c:pt>
                <c:pt idx="1">
                  <c:v>2123597</c:v>
                </c:pt>
                <c:pt idx="2">
                  <c:v>2393790</c:v>
                </c:pt>
                <c:pt idx="3">
                  <c:v>2238009</c:v>
                </c:pt>
                <c:pt idx="4">
                  <c:v>2405003</c:v>
                </c:pt>
                <c:pt idx="5">
                  <c:v>655499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8-415C-BCE8-1E2BB21F5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2766560"/>
        <c:axId val="2042745760"/>
      </c:barChart>
      <c:catAx>
        <c:axId val="2042766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745760"/>
        <c:crosses val="autoZero"/>
        <c:auto val="1"/>
        <c:lblAlgn val="ctr"/>
        <c:lblOffset val="100"/>
        <c:noMultiLvlLbl val="0"/>
      </c:catAx>
      <c:valAx>
        <c:axId val="204274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76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North Natural Gas Usage in Total Therms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Usage'!$D$59:$D$64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Usage'!$E$59:$E$64</c:f>
              <c:numCache>
                <c:formatCode>#,##0</c:formatCode>
                <c:ptCount val="6"/>
                <c:pt idx="0">
                  <c:v>129915</c:v>
                </c:pt>
                <c:pt idx="1">
                  <c:v>125314</c:v>
                </c:pt>
                <c:pt idx="2">
                  <c:v>94197</c:v>
                </c:pt>
                <c:pt idx="3">
                  <c:v>135689</c:v>
                </c:pt>
                <c:pt idx="4">
                  <c:v>136350</c:v>
                </c:pt>
                <c:pt idx="5">
                  <c:v>13407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C-4B96-95B7-3E90E44DC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579472"/>
        <c:axId val="1672579888"/>
      </c:barChart>
      <c:catAx>
        <c:axId val="1672579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579888"/>
        <c:crosses val="autoZero"/>
        <c:auto val="1"/>
        <c:lblAlgn val="ctr"/>
        <c:lblOffset val="100"/>
        <c:noMultiLvlLbl val="0"/>
      </c:catAx>
      <c:valAx>
        <c:axId val="167257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57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90486</xdr:rowOff>
    </xdr:from>
    <xdr:to>
      <xdr:col>12</xdr:col>
      <xdr:colOff>95250</xdr:colOff>
      <xdr:row>27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F383D0-E838-4329-0F5C-BAF1373BC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400052</xdr:colOff>
      <xdr:row>0</xdr:row>
      <xdr:rowOff>100011</xdr:rowOff>
    </xdr:from>
    <xdr:to>
      <xdr:col>24</xdr:col>
      <xdr:colOff>581026</xdr:colOff>
      <xdr:row>27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51CD75-25B1-646F-2414-FC0F64FB45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1B3D-0CD8-422E-BA2C-D47D4B0FEAD3}">
  <dimension ref="A1:K80"/>
  <sheetViews>
    <sheetView workbookViewId="0">
      <selection activeCell="E77" sqref="E77"/>
    </sheetView>
  </sheetViews>
  <sheetFormatPr defaultRowHeight="14.5" x14ac:dyDescent="0.35"/>
  <cols>
    <col min="1" max="1" width="15" customWidth="1"/>
    <col min="2" max="2" width="19" customWidth="1"/>
    <col min="3" max="3" width="13.81640625" bestFit="1" customWidth="1"/>
    <col min="4" max="4" width="10.1796875" bestFit="1" customWidth="1"/>
    <col min="5" max="5" width="13.54296875" customWidth="1"/>
    <col min="7" max="7" width="10" customWidth="1"/>
    <col min="8" max="8" width="12.7265625" bestFit="1" customWidth="1"/>
  </cols>
  <sheetData>
    <row r="1" spans="1:8" ht="26.5" thickBot="1" x14ac:dyDescent="0.65">
      <c r="A1" s="235" t="s">
        <v>16</v>
      </c>
      <c r="B1" s="236"/>
      <c r="C1" s="236"/>
      <c r="D1" s="236"/>
      <c r="E1" s="236"/>
      <c r="F1" s="236"/>
      <c r="G1" s="236"/>
      <c r="H1" s="237"/>
    </row>
    <row r="2" spans="1:8" ht="15" thickBot="1" x14ac:dyDescent="0.4"/>
    <row r="3" spans="1:8" ht="19" thickBot="1" x14ac:dyDescent="0.5">
      <c r="A3" s="238" t="s">
        <v>0</v>
      </c>
      <c r="B3" s="239"/>
      <c r="C3" s="240"/>
    </row>
    <row r="4" spans="1:8" ht="16" thickBot="1" x14ac:dyDescent="0.4">
      <c r="D4" s="13" t="s">
        <v>1</v>
      </c>
      <c r="E4" s="13" t="s">
        <v>2</v>
      </c>
      <c r="F4" s="13" t="s">
        <v>3</v>
      </c>
      <c r="G4" s="13" t="s">
        <v>4</v>
      </c>
      <c r="H4" s="2"/>
    </row>
    <row r="5" spans="1:8" ht="21.5" thickBot="1" x14ac:dyDescent="0.4">
      <c r="A5" s="15" t="s">
        <v>5</v>
      </c>
      <c r="B5" s="16" t="s">
        <v>6</v>
      </c>
      <c r="C5" s="16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7" t="s">
        <v>12</v>
      </c>
    </row>
    <row r="6" spans="1:8" ht="15.5" x14ac:dyDescent="0.35">
      <c r="A6" s="24">
        <v>43311</v>
      </c>
      <c r="B6" s="25" t="s">
        <v>17</v>
      </c>
      <c r="C6" s="26" t="s">
        <v>18</v>
      </c>
      <c r="D6" s="27">
        <v>201507</v>
      </c>
      <c r="E6" s="27">
        <v>90016</v>
      </c>
      <c r="F6" s="27"/>
      <c r="G6" s="27">
        <v>111491</v>
      </c>
      <c r="H6" s="28">
        <v>17670.72</v>
      </c>
    </row>
    <row r="7" spans="1:8" ht="15.5" x14ac:dyDescent="0.35">
      <c r="A7" s="29">
        <v>43340</v>
      </c>
      <c r="B7" s="30" t="s">
        <v>17</v>
      </c>
      <c r="C7" s="31" t="s">
        <v>18</v>
      </c>
      <c r="D7" s="32">
        <v>177464</v>
      </c>
      <c r="E7" s="32">
        <v>89327</v>
      </c>
      <c r="F7" s="32"/>
      <c r="G7" s="32">
        <v>88137</v>
      </c>
      <c r="H7" s="33">
        <v>20124.41</v>
      </c>
    </row>
    <row r="8" spans="1:8" ht="15.5" x14ac:dyDescent="0.35">
      <c r="A8" s="29">
        <v>43370</v>
      </c>
      <c r="B8" s="30" t="s">
        <v>17</v>
      </c>
      <c r="C8" s="31" t="s">
        <v>18</v>
      </c>
      <c r="D8" s="34">
        <v>211932</v>
      </c>
      <c r="E8" s="34">
        <v>107043</v>
      </c>
      <c r="F8" s="34"/>
      <c r="G8" s="34">
        <v>104889</v>
      </c>
      <c r="H8" s="33">
        <v>19852.53</v>
      </c>
    </row>
    <row r="9" spans="1:8" ht="15.5" x14ac:dyDescent="0.35">
      <c r="A9" s="29">
        <v>43401</v>
      </c>
      <c r="B9" s="30" t="s">
        <v>17</v>
      </c>
      <c r="C9" s="31" t="s">
        <v>18</v>
      </c>
      <c r="D9" s="32">
        <v>174293</v>
      </c>
      <c r="E9" s="32">
        <v>88768</v>
      </c>
      <c r="F9" s="32"/>
      <c r="G9" s="32">
        <v>85525</v>
      </c>
      <c r="H9" s="33">
        <v>19651.45</v>
      </c>
    </row>
    <row r="10" spans="1:8" ht="15.5" x14ac:dyDescent="0.35">
      <c r="A10" s="29">
        <v>43432</v>
      </c>
      <c r="B10" s="30" t="s">
        <v>17</v>
      </c>
      <c r="C10" s="31" t="s">
        <v>18</v>
      </c>
      <c r="D10" s="34">
        <v>168826</v>
      </c>
      <c r="E10" s="34">
        <v>82287</v>
      </c>
      <c r="F10" s="34"/>
      <c r="G10" s="34">
        <v>86539</v>
      </c>
      <c r="H10" s="33">
        <v>17500.89</v>
      </c>
    </row>
    <row r="11" spans="1:8" ht="15.5" x14ac:dyDescent="0.35">
      <c r="A11" s="29">
        <v>43466</v>
      </c>
      <c r="B11" s="30" t="s">
        <v>17</v>
      </c>
      <c r="C11" s="31" t="s">
        <v>18</v>
      </c>
      <c r="D11" s="32">
        <v>191214</v>
      </c>
      <c r="E11" s="32">
        <v>90843</v>
      </c>
      <c r="F11" s="32"/>
      <c r="G11" s="32">
        <v>100371</v>
      </c>
      <c r="H11" s="33">
        <v>18973.89</v>
      </c>
    </row>
    <row r="12" spans="1:8" ht="15.5" x14ac:dyDescent="0.35">
      <c r="A12" s="29">
        <v>43495</v>
      </c>
      <c r="B12" s="30" t="s">
        <v>17</v>
      </c>
      <c r="C12" s="31" t="s">
        <v>18</v>
      </c>
      <c r="D12" s="34">
        <v>170672</v>
      </c>
      <c r="E12" s="34">
        <v>80783</v>
      </c>
      <c r="F12" s="34"/>
      <c r="G12" s="34">
        <v>89890</v>
      </c>
      <c r="H12" s="33">
        <v>17250.37</v>
      </c>
    </row>
    <row r="13" spans="1:8" ht="15.5" x14ac:dyDescent="0.35">
      <c r="A13" s="29">
        <v>43527</v>
      </c>
      <c r="B13" s="30" t="s">
        <v>17</v>
      </c>
      <c r="C13" s="31" t="s">
        <v>18</v>
      </c>
      <c r="D13" s="32">
        <v>183054</v>
      </c>
      <c r="E13" s="32">
        <v>87861</v>
      </c>
      <c r="F13" s="32"/>
      <c r="G13" s="32">
        <v>95193</v>
      </c>
      <c r="H13" s="33">
        <v>19639.02</v>
      </c>
    </row>
    <row r="14" spans="1:8" ht="15.5" x14ac:dyDescent="0.35">
      <c r="A14" s="29">
        <v>43556</v>
      </c>
      <c r="B14" s="30" t="s">
        <v>17</v>
      </c>
      <c r="C14" s="31" t="s">
        <v>18</v>
      </c>
      <c r="D14" s="34">
        <v>157955</v>
      </c>
      <c r="E14" s="34">
        <v>75420</v>
      </c>
      <c r="F14" s="34"/>
      <c r="G14" s="34">
        <v>82534</v>
      </c>
      <c r="H14" s="33">
        <v>16159.73</v>
      </c>
    </row>
    <row r="15" spans="1:8" ht="15.5" x14ac:dyDescent="0.35">
      <c r="A15" s="29">
        <v>43585</v>
      </c>
      <c r="B15" s="30" t="s">
        <v>17</v>
      </c>
      <c r="C15" s="31" t="s">
        <v>18</v>
      </c>
      <c r="D15" s="32">
        <v>163359</v>
      </c>
      <c r="E15" s="32">
        <v>79807</v>
      </c>
      <c r="F15" s="32"/>
      <c r="G15" s="32">
        <v>83552</v>
      </c>
      <c r="H15" s="33">
        <v>16378.22</v>
      </c>
    </row>
    <row r="16" spans="1:8" ht="15.5" x14ac:dyDescent="0.35">
      <c r="A16" s="29">
        <v>43615</v>
      </c>
      <c r="B16" s="30" t="s">
        <v>17</v>
      </c>
      <c r="C16" s="31" t="s">
        <v>18</v>
      </c>
      <c r="D16" s="34">
        <v>182000</v>
      </c>
      <c r="E16" s="34">
        <v>93926</v>
      </c>
      <c r="F16" s="34"/>
      <c r="G16" s="34">
        <v>88073</v>
      </c>
      <c r="H16" s="33">
        <v>19400.27</v>
      </c>
    </row>
    <row r="17" spans="1:11" ht="16" thickBot="1" x14ac:dyDescent="0.4">
      <c r="A17" s="29">
        <v>43646</v>
      </c>
      <c r="B17" s="30" t="s">
        <v>17</v>
      </c>
      <c r="C17" s="143" t="s">
        <v>18</v>
      </c>
      <c r="D17" s="144">
        <v>231015</v>
      </c>
      <c r="E17" s="32">
        <v>116690</v>
      </c>
      <c r="F17" s="32"/>
      <c r="G17" s="32">
        <v>114325</v>
      </c>
      <c r="H17" s="35">
        <v>24106.76</v>
      </c>
    </row>
    <row r="18" spans="1:11" ht="16" thickBot="1" x14ac:dyDescent="0.4">
      <c r="A18" s="58"/>
      <c r="B18" s="58"/>
      <c r="C18" s="146" t="s">
        <v>8</v>
      </c>
      <c r="D18" s="145">
        <f>SUM(D6:D17)</f>
        <v>2213291</v>
      </c>
      <c r="E18" s="58"/>
      <c r="F18" s="58"/>
      <c r="G18" s="58"/>
      <c r="H18" s="59">
        <f>SUM(H6:H17)</f>
        <v>226708.26</v>
      </c>
    </row>
    <row r="20" spans="1:11" ht="15" thickBot="1" x14ac:dyDescent="0.4"/>
    <row r="21" spans="1:11" ht="19" thickBot="1" x14ac:dyDescent="0.5">
      <c r="A21" s="241" t="s">
        <v>13</v>
      </c>
      <c r="B21" s="242"/>
      <c r="C21" s="243"/>
      <c r="G21" s="241" t="s">
        <v>27</v>
      </c>
      <c r="H21" s="243"/>
      <c r="I21" s="60"/>
      <c r="J21" s="60"/>
      <c r="K21" s="60"/>
    </row>
    <row r="22" spans="1:11" ht="23.25" customHeight="1" thickBot="1" x14ac:dyDescent="0.5">
      <c r="A22" s="15" t="s">
        <v>5</v>
      </c>
      <c r="B22" s="16" t="s">
        <v>6</v>
      </c>
      <c r="C22" s="16" t="s">
        <v>7</v>
      </c>
      <c r="D22" s="16" t="s">
        <v>14</v>
      </c>
      <c r="E22" s="18" t="s">
        <v>12</v>
      </c>
      <c r="G22" s="61" t="s">
        <v>28</v>
      </c>
      <c r="H22" s="62" t="s">
        <v>29</v>
      </c>
      <c r="I22" s="60"/>
      <c r="J22" s="60"/>
      <c r="K22" s="60"/>
    </row>
    <row r="23" spans="1:11" ht="15" customHeight="1" x14ac:dyDescent="0.45">
      <c r="A23" s="36">
        <v>43311</v>
      </c>
      <c r="B23" s="37" t="s">
        <v>20</v>
      </c>
      <c r="C23" s="38" t="s">
        <v>21</v>
      </c>
      <c r="D23" s="27">
        <v>0</v>
      </c>
      <c r="E23" s="39">
        <v>287.79000000000002</v>
      </c>
      <c r="G23" s="9"/>
      <c r="H23" s="10"/>
      <c r="I23" s="60"/>
      <c r="J23" s="60"/>
      <c r="K23" s="60"/>
    </row>
    <row r="24" spans="1:11" ht="15" customHeight="1" x14ac:dyDescent="0.45">
      <c r="A24" s="40">
        <v>43311</v>
      </c>
      <c r="B24" s="41" t="s">
        <v>22</v>
      </c>
      <c r="C24" s="42" t="s">
        <v>23</v>
      </c>
      <c r="D24" s="32">
        <v>44</v>
      </c>
      <c r="E24" s="43"/>
      <c r="G24" s="11"/>
      <c r="H24" s="12"/>
      <c r="I24" s="60"/>
      <c r="J24" s="60"/>
      <c r="K24" s="60"/>
    </row>
    <row r="25" spans="1:11" ht="15" customHeight="1" x14ac:dyDescent="0.45">
      <c r="A25" s="44">
        <v>43311</v>
      </c>
      <c r="B25" s="45" t="s">
        <v>24</v>
      </c>
      <c r="C25" s="46" t="s">
        <v>25</v>
      </c>
      <c r="D25" s="34">
        <v>421</v>
      </c>
      <c r="E25" s="47"/>
      <c r="G25" s="6"/>
      <c r="H25" s="7"/>
      <c r="I25" s="60"/>
      <c r="J25" s="60"/>
      <c r="K25" s="60"/>
    </row>
    <row r="26" spans="1:11" ht="15" customHeight="1" x14ac:dyDescent="0.45">
      <c r="A26" s="40">
        <v>43311</v>
      </c>
      <c r="B26" s="41" t="s">
        <v>26</v>
      </c>
      <c r="C26" s="42" t="s">
        <v>21</v>
      </c>
      <c r="D26" s="32">
        <v>24</v>
      </c>
      <c r="E26" s="43"/>
      <c r="G26" s="4"/>
      <c r="H26" s="5"/>
      <c r="I26" s="60"/>
      <c r="J26" s="60"/>
      <c r="K26" s="60"/>
    </row>
    <row r="27" spans="1:11" ht="15" customHeight="1" x14ac:dyDescent="0.45">
      <c r="A27" s="44">
        <v>43340</v>
      </c>
      <c r="B27" s="45" t="s">
        <v>20</v>
      </c>
      <c r="C27" s="46" t="s">
        <v>21</v>
      </c>
      <c r="D27" s="34">
        <v>0</v>
      </c>
      <c r="E27" s="47">
        <v>603.29</v>
      </c>
      <c r="G27" s="6"/>
      <c r="H27" s="7"/>
      <c r="I27" s="60"/>
      <c r="J27" s="60"/>
      <c r="K27" s="60"/>
    </row>
    <row r="28" spans="1:11" ht="15" customHeight="1" x14ac:dyDescent="0.45">
      <c r="A28" s="40">
        <v>43340</v>
      </c>
      <c r="B28" s="41" t="s">
        <v>22</v>
      </c>
      <c r="C28" s="42" t="s">
        <v>23</v>
      </c>
      <c r="D28" s="32">
        <v>43</v>
      </c>
      <c r="E28" s="43"/>
      <c r="G28" s="4"/>
      <c r="H28" s="5"/>
      <c r="I28" s="60"/>
      <c r="J28" s="60"/>
      <c r="K28" s="60"/>
    </row>
    <row r="29" spans="1:11" ht="15" customHeight="1" x14ac:dyDescent="0.45">
      <c r="A29" s="44">
        <v>43340</v>
      </c>
      <c r="B29" s="45" t="s">
        <v>24</v>
      </c>
      <c r="C29" s="46" t="s">
        <v>25</v>
      </c>
      <c r="D29" s="34">
        <v>952</v>
      </c>
      <c r="E29" s="47"/>
      <c r="G29" s="6"/>
      <c r="H29" s="7"/>
      <c r="I29" s="60"/>
      <c r="J29" s="60"/>
      <c r="K29" s="60"/>
    </row>
    <row r="30" spans="1:11" ht="15" customHeight="1" x14ac:dyDescent="0.45">
      <c r="A30" s="40">
        <v>43340</v>
      </c>
      <c r="B30" s="41" t="s">
        <v>26</v>
      </c>
      <c r="C30" s="42" t="s">
        <v>21</v>
      </c>
      <c r="D30" s="32">
        <v>24</v>
      </c>
      <c r="E30" s="43"/>
      <c r="G30" s="4"/>
      <c r="H30" s="5"/>
      <c r="I30" s="60"/>
      <c r="J30" s="60"/>
      <c r="K30" s="60"/>
    </row>
    <row r="31" spans="1:11" ht="15" customHeight="1" x14ac:dyDescent="0.45">
      <c r="A31" s="44">
        <v>43370</v>
      </c>
      <c r="B31" s="45" t="s">
        <v>20</v>
      </c>
      <c r="C31" s="46" t="s">
        <v>21</v>
      </c>
      <c r="D31" s="34">
        <v>0</v>
      </c>
      <c r="E31" s="47">
        <v>1436.47</v>
      </c>
      <c r="G31" s="6"/>
      <c r="H31" s="7"/>
      <c r="I31" s="60"/>
      <c r="J31" s="60"/>
      <c r="K31" s="60"/>
    </row>
    <row r="32" spans="1:11" ht="15" customHeight="1" x14ac:dyDescent="0.45">
      <c r="A32" s="40">
        <v>43370</v>
      </c>
      <c r="B32" s="41" t="s">
        <v>22</v>
      </c>
      <c r="C32" s="42" t="s">
        <v>23</v>
      </c>
      <c r="D32" s="32">
        <v>54</v>
      </c>
      <c r="E32" s="43"/>
      <c r="G32" s="4"/>
      <c r="H32" s="5"/>
      <c r="I32" s="60"/>
      <c r="J32" s="60"/>
      <c r="K32" s="60"/>
    </row>
    <row r="33" spans="1:11" ht="15" customHeight="1" thickBot="1" x14ac:dyDescent="0.5">
      <c r="A33" s="44">
        <v>43374</v>
      </c>
      <c r="B33" s="45" t="s">
        <v>24</v>
      </c>
      <c r="C33" s="46" t="s">
        <v>25</v>
      </c>
      <c r="D33" s="34">
        <v>2522</v>
      </c>
      <c r="E33" s="47"/>
      <c r="G33" s="6"/>
      <c r="H33" s="8"/>
      <c r="I33" s="60"/>
      <c r="J33" s="60"/>
      <c r="K33" s="60"/>
    </row>
    <row r="34" spans="1:11" ht="15" customHeight="1" thickBot="1" x14ac:dyDescent="0.5">
      <c r="A34" s="40">
        <v>43370</v>
      </c>
      <c r="B34" s="41" t="s">
        <v>26</v>
      </c>
      <c r="C34" s="42" t="s">
        <v>21</v>
      </c>
      <c r="D34" s="32">
        <v>219</v>
      </c>
      <c r="E34" s="48"/>
      <c r="H34" s="3"/>
      <c r="I34" s="60"/>
      <c r="J34" s="60"/>
      <c r="K34" s="60"/>
    </row>
    <row r="35" spans="1:11" ht="15" customHeight="1" x14ac:dyDescent="0.45">
      <c r="A35" s="44">
        <v>43401</v>
      </c>
      <c r="B35" s="45" t="s">
        <v>20</v>
      </c>
      <c r="C35" s="46" t="s">
        <v>21</v>
      </c>
      <c r="D35" s="34">
        <v>0</v>
      </c>
      <c r="E35" s="47">
        <v>4409.72</v>
      </c>
      <c r="G35" s="60"/>
      <c r="H35" s="60"/>
      <c r="I35" s="60"/>
      <c r="J35" s="60"/>
      <c r="K35" s="60"/>
    </row>
    <row r="36" spans="1:11" ht="15.5" x14ac:dyDescent="0.35">
      <c r="A36" s="40">
        <v>43401</v>
      </c>
      <c r="B36" s="41" t="s">
        <v>22</v>
      </c>
      <c r="C36" s="42" t="s">
        <v>23</v>
      </c>
      <c r="D36" s="32">
        <v>49</v>
      </c>
      <c r="E36" s="43"/>
    </row>
    <row r="37" spans="1:11" ht="15.5" x14ac:dyDescent="0.35">
      <c r="A37" s="44">
        <v>43401</v>
      </c>
      <c r="B37" s="45" t="s">
        <v>24</v>
      </c>
      <c r="C37" s="46" t="s">
        <v>25</v>
      </c>
      <c r="D37" s="34">
        <v>8809</v>
      </c>
      <c r="E37" s="47"/>
    </row>
    <row r="38" spans="1:11" ht="15.5" x14ac:dyDescent="0.35">
      <c r="A38" s="40">
        <v>43401</v>
      </c>
      <c r="B38" s="41" t="s">
        <v>26</v>
      </c>
      <c r="C38" s="42" t="s">
        <v>21</v>
      </c>
      <c r="D38" s="32">
        <v>246</v>
      </c>
      <c r="E38" s="43"/>
    </row>
    <row r="39" spans="1:11" ht="15.5" x14ac:dyDescent="0.35">
      <c r="A39" s="44">
        <v>43432</v>
      </c>
      <c r="B39" s="45" t="s">
        <v>20</v>
      </c>
      <c r="C39" s="46" t="s">
        <v>21</v>
      </c>
      <c r="D39" s="34">
        <v>0</v>
      </c>
      <c r="E39" s="47">
        <v>9976.48</v>
      </c>
    </row>
    <row r="40" spans="1:11" ht="15.5" x14ac:dyDescent="0.35">
      <c r="A40" s="40">
        <v>43432</v>
      </c>
      <c r="B40" s="41" t="s">
        <v>22</v>
      </c>
      <c r="C40" s="42" t="s">
        <v>23</v>
      </c>
      <c r="D40" s="32">
        <v>57</v>
      </c>
      <c r="E40" s="43"/>
    </row>
    <row r="41" spans="1:11" ht="15.5" x14ac:dyDescent="0.35">
      <c r="A41" s="44">
        <v>43432</v>
      </c>
      <c r="B41" s="45" t="s">
        <v>24</v>
      </c>
      <c r="C41" s="46" t="s">
        <v>25</v>
      </c>
      <c r="D41" s="34">
        <v>18544</v>
      </c>
      <c r="E41" s="47"/>
    </row>
    <row r="42" spans="1:11" ht="15.5" x14ac:dyDescent="0.35">
      <c r="A42" s="40">
        <v>43432</v>
      </c>
      <c r="B42" s="41" t="s">
        <v>26</v>
      </c>
      <c r="C42" s="42" t="s">
        <v>21</v>
      </c>
      <c r="D42" s="32">
        <v>255</v>
      </c>
      <c r="E42" s="43"/>
    </row>
    <row r="43" spans="1:11" ht="15.5" x14ac:dyDescent="0.35">
      <c r="A43" s="44">
        <v>43466</v>
      </c>
      <c r="B43" s="45" t="s">
        <v>20</v>
      </c>
      <c r="C43" s="46" t="s">
        <v>21</v>
      </c>
      <c r="D43" s="34">
        <v>0</v>
      </c>
      <c r="E43" s="47">
        <v>14556.34</v>
      </c>
    </row>
    <row r="44" spans="1:11" ht="15.5" x14ac:dyDescent="0.35">
      <c r="A44" s="40">
        <v>43466</v>
      </c>
      <c r="B44" s="41" t="s">
        <v>22</v>
      </c>
      <c r="C44" s="42" t="s">
        <v>23</v>
      </c>
      <c r="D44" s="32">
        <v>46</v>
      </c>
      <c r="E44" s="43"/>
    </row>
    <row r="45" spans="1:11" ht="15.5" x14ac:dyDescent="0.35">
      <c r="A45" s="44">
        <v>43467</v>
      </c>
      <c r="B45" s="45" t="s">
        <v>24</v>
      </c>
      <c r="C45" s="46" t="s">
        <v>25</v>
      </c>
      <c r="D45" s="34">
        <v>23225</v>
      </c>
      <c r="E45" s="47"/>
    </row>
    <row r="46" spans="1:11" ht="15.5" x14ac:dyDescent="0.35">
      <c r="A46" s="40">
        <v>43466</v>
      </c>
      <c r="B46" s="41" t="s">
        <v>26</v>
      </c>
      <c r="C46" s="42" t="s">
        <v>21</v>
      </c>
      <c r="D46" s="32">
        <v>301</v>
      </c>
      <c r="E46" s="48"/>
    </row>
    <row r="47" spans="1:11" ht="15.5" x14ac:dyDescent="0.35">
      <c r="A47" s="44">
        <v>43495</v>
      </c>
      <c r="B47" s="45" t="s">
        <v>20</v>
      </c>
      <c r="C47" s="46" t="s">
        <v>21</v>
      </c>
      <c r="D47" s="34">
        <v>0</v>
      </c>
      <c r="E47" s="47">
        <v>9795.33</v>
      </c>
    </row>
    <row r="48" spans="1:11" ht="15.5" x14ac:dyDescent="0.35">
      <c r="A48" s="40">
        <v>43495</v>
      </c>
      <c r="B48" s="41" t="s">
        <v>22</v>
      </c>
      <c r="C48" s="42" t="s">
        <v>23</v>
      </c>
      <c r="D48" s="32">
        <v>48</v>
      </c>
      <c r="E48" s="43"/>
    </row>
    <row r="49" spans="1:5" ht="15.5" x14ac:dyDescent="0.35">
      <c r="A49" s="44">
        <v>43497</v>
      </c>
      <c r="B49" s="45" t="s">
        <v>24</v>
      </c>
      <c r="C49" s="46" t="s">
        <v>25</v>
      </c>
      <c r="D49" s="34">
        <v>16281</v>
      </c>
      <c r="E49" s="47"/>
    </row>
    <row r="50" spans="1:5" ht="15.5" x14ac:dyDescent="0.35">
      <c r="A50" s="40">
        <v>43495</v>
      </c>
      <c r="B50" s="41" t="s">
        <v>26</v>
      </c>
      <c r="C50" s="42" t="s">
        <v>21</v>
      </c>
      <c r="D50" s="32">
        <v>320</v>
      </c>
      <c r="E50" s="43"/>
    </row>
    <row r="51" spans="1:5" ht="15.5" x14ac:dyDescent="0.35">
      <c r="A51" s="44">
        <v>43527</v>
      </c>
      <c r="B51" s="45" t="s">
        <v>20</v>
      </c>
      <c r="C51" s="46" t="s">
        <v>21</v>
      </c>
      <c r="D51" s="34">
        <v>0</v>
      </c>
      <c r="E51" s="47">
        <v>12069.94</v>
      </c>
    </row>
    <row r="52" spans="1:5" ht="15.5" x14ac:dyDescent="0.35">
      <c r="A52" s="40">
        <v>43527</v>
      </c>
      <c r="B52" s="41" t="s">
        <v>22</v>
      </c>
      <c r="C52" s="42" t="s">
        <v>23</v>
      </c>
      <c r="D52" s="32">
        <v>159</v>
      </c>
      <c r="E52" s="43"/>
    </row>
    <row r="53" spans="1:5" ht="15.5" x14ac:dyDescent="0.35">
      <c r="A53" s="44">
        <v>43528</v>
      </c>
      <c r="B53" s="45" t="s">
        <v>24</v>
      </c>
      <c r="C53" s="46" t="s">
        <v>25</v>
      </c>
      <c r="D53" s="34">
        <v>24961</v>
      </c>
      <c r="E53" s="47"/>
    </row>
    <row r="54" spans="1:5" ht="15.5" x14ac:dyDescent="0.35">
      <c r="A54" s="40">
        <v>43527</v>
      </c>
      <c r="B54" s="41" t="s">
        <v>26</v>
      </c>
      <c r="C54" s="42" t="s">
        <v>21</v>
      </c>
      <c r="D54" s="32">
        <v>221</v>
      </c>
      <c r="E54" s="43"/>
    </row>
    <row r="55" spans="1:5" ht="15.5" x14ac:dyDescent="0.35">
      <c r="A55" s="44">
        <v>43556</v>
      </c>
      <c r="B55" s="45" t="s">
        <v>20</v>
      </c>
      <c r="C55" s="46" t="s">
        <v>21</v>
      </c>
      <c r="D55" s="34">
        <v>0</v>
      </c>
      <c r="E55" s="47">
        <v>5445.62</v>
      </c>
    </row>
    <row r="56" spans="1:5" ht="15.5" x14ac:dyDescent="0.35">
      <c r="A56" s="40">
        <v>43556</v>
      </c>
      <c r="B56" s="41" t="s">
        <v>22</v>
      </c>
      <c r="C56" s="42" t="s">
        <v>23</v>
      </c>
      <c r="D56" s="32">
        <v>46</v>
      </c>
      <c r="E56" s="43"/>
    </row>
    <row r="57" spans="1:5" ht="15.5" x14ac:dyDescent="0.35">
      <c r="A57" s="44">
        <v>43556</v>
      </c>
      <c r="B57" s="45" t="s">
        <v>24</v>
      </c>
      <c r="C57" s="46" t="s">
        <v>25</v>
      </c>
      <c r="D57" s="34">
        <v>11923</v>
      </c>
      <c r="E57" s="47"/>
    </row>
    <row r="58" spans="1:5" ht="15.5" x14ac:dyDescent="0.35">
      <c r="A58" s="40">
        <v>43556</v>
      </c>
      <c r="B58" s="41" t="s">
        <v>26</v>
      </c>
      <c r="C58" s="42" t="s">
        <v>21</v>
      </c>
      <c r="D58" s="32">
        <v>192</v>
      </c>
      <c r="E58" s="48"/>
    </row>
    <row r="59" spans="1:5" ht="15.5" x14ac:dyDescent="0.35">
      <c r="A59" s="44">
        <v>43585</v>
      </c>
      <c r="B59" s="45" t="s">
        <v>20</v>
      </c>
      <c r="C59" s="46" t="s">
        <v>21</v>
      </c>
      <c r="D59" s="34">
        <v>0</v>
      </c>
      <c r="E59" s="47">
        <v>5275.71</v>
      </c>
    </row>
    <row r="60" spans="1:5" ht="15.5" x14ac:dyDescent="0.35">
      <c r="A60" s="40">
        <v>43585</v>
      </c>
      <c r="B60" s="41" t="s">
        <v>22</v>
      </c>
      <c r="C60" s="42" t="s">
        <v>23</v>
      </c>
      <c r="D60" s="32">
        <v>44</v>
      </c>
      <c r="E60" s="43"/>
    </row>
    <row r="61" spans="1:5" ht="15.5" x14ac:dyDescent="0.35">
      <c r="A61" s="44">
        <v>43587</v>
      </c>
      <c r="B61" s="45" t="s">
        <v>24</v>
      </c>
      <c r="C61" s="46" t="s">
        <v>25</v>
      </c>
      <c r="D61" s="34">
        <v>10476</v>
      </c>
      <c r="E61" s="47"/>
    </row>
    <row r="62" spans="1:5" ht="15.5" x14ac:dyDescent="0.35">
      <c r="A62" s="40">
        <v>43585</v>
      </c>
      <c r="B62" s="41" t="s">
        <v>26</v>
      </c>
      <c r="C62" s="42" t="s">
        <v>21</v>
      </c>
      <c r="D62" s="32">
        <v>278</v>
      </c>
      <c r="E62" s="43"/>
    </row>
    <row r="63" spans="1:5" ht="15.5" x14ac:dyDescent="0.35">
      <c r="A63" s="44">
        <v>43615</v>
      </c>
      <c r="B63" s="45" t="s">
        <v>20</v>
      </c>
      <c r="C63" s="46" t="s">
        <v>21</v>
      </c>
      <c r="D63" s="34">
        <v>0</v>
      </c>
      <c r="E63" s="47">
        <v>2217.67</v>
      </c>
    </row>
    <row r="64" spans="1:5" ht="15.5" x14ac:dyDescent="0.35">
      <c r="A64" s="40">
        <v>43615</v>
      </c>
      <c r="B64" s="41" t="s">
        <v>22</v>
      </c>
      <c r="C64" s="42" t="s">
        <v>23</v>
      </c>
      <c r="D64" s="32">
        <v>58</v>
      </c>
      <c r="E64" s="43"/>
    </row>
    <row r="65" spans="1:5" ht="15.5" x14ac:dyDescent="0.35">
      <c r="A65" s="44">
        <v>43617</v>
      </c>
      <c r="B65" s="45" t="s">
        <v>24</v>
      </c>
      <c r="C65" s="46" t="s">
        <v>25</v>
      </c>
      <c r="D65" s="34">
        <v>4775</v>
      </c>
      <c r="E65" s="47"/>
    </row>
    <row r="66" spans="1:5" ht="15.5" x14ac:dyDescent="0.35">
      <c r="A66" s="40">
        <v>43615</v>
      </c>
      <c r="B66" s="41" t="s">
        <v>26</v>
      </c>
      <c r="C66" s="42" t="s">
        <v>21</v>
      </c>
      <c r="D66" s="32">
        <v>326</v>
      </c>
      <c r="E66" s="43"/>
    </row>
    <row r="67" spans="1:5" ht="15.5" x14ac:dyDescent="0.35">
      <c r="A67" s="44">
        <v>43646</v>
      </c>
      <c r="B67" s="45" t="s">
        <v>20</v>
      </c>
      <c r="C67" s="46" t="s">
        <v>21</v>
      </c>
      <c r="D67" s="34">
        <v>0</v>
      </c>
      <c r="E67" s="47">
        <v>1678.96</v>
      </c>
    </row>
    <row r="68" spans="1:5" ht="15.5" x14ac:dyDescent="0.35">
      <c r="A68" s="40">
        <v>43646</v>
      </c>
      <c r="B68" s="41" t="s">
        <v>22</v>
      </c>
      <c r="C68" s="42" t="s">
        <v>23</v>
      </c>
      <c r="D68" s="32">
        <v>44</v>
      </c>
      <c r="E68" s="43"/>
    </row>
    <row r="69" spans="1:5" ht="15.5" x14ac:dyDescent="0.35">
      <c r="A69" s="44">
        <v>43646</v>
      </c>
      <c r="B69" s="45" t="s">
        <v>24</v>
      </c>
      <c r="C69" s="46" t="s">
        <v>25</v>
      </c>
      <c r="D69" s="34">
        <v>3723</v>
      </c>
      <c r="E69" s="47"/>
    </row>
    <row r="70" spans="1:5" ht="16" thickBot="1" x14ac:dyDescent="0.4">
      <c r="A70" s="40">
        <v>43646</v>
      </c>
      <c r="B70" s="41" t="s">
        <v>26</v>
      </c>
      <c r="C70" s="42" t="s">
        <v>21</v>
      </c>
      <c r="D70" s="32">
        <v>205</v>
      </c>
      <c r="E70" s="48"/>
    </row>
    <row r="71" spans="1:5" ht="16" thickBot="1" x14ac:dyDescent="0.4">
      <c r="A71" s="58"/>
      <c r="B71" s="58"/>
      <c r="C71" s="58"/>
      <c r="D71" s="58"/>
      <c r="E71" s="59">
        <f>SUM(E23:E70)</f>
        <v>67753.320000000007</v>
      </c>
    </row>
    <row r="72" spans="1:5" ht="16" thickBot="1" x14ac:dyDescent="0.4">
      <c r="C72" s="146" t="s">
        <v>43</v>
      </c>
      <c r="D72" s="145">
        <f>SUM(D23:D71)</f>
        <v>129915</v>
      </c>
    </row>
    <row r="80" spans="1:5" ht="18.5" x14ac:dyDescent="0.45">
      <c r="A80" s="1" t="s">
        <v>15</v>
      </c>
    </row>
  </sheetData>
  <mergeCells count="4">
    <mergeCell ref="A1:H1"/>
    <mergeCell ref="A3:C3"/>
    <mergeCell ref="A21:C21"/>
    <mergeCell ref="G21:H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84BF6-1580-4243-88D9-1845E454C558}">
  <dimension ref="A1:K81"/>
  <sheetViews>
    <sheetView workbookViewId="0">
      <selection activeCell="H12" sqref="H12"/>
    </sheetView>
  </sheetViews>
  <sheetFormatPr defaultRowHeight="14.5" x14ac:dyDescent="0.35"/>
  <cols>
    <col min="1" max="1" width="14.26953125" customWidth="1"/>
    <col min="2" max="2" width="17.54296875" customWidth="1"/>
    <col min="3" max="3" width="13.81640625" bestFit="1" customWidth="1"/>
    <col min="4" max="4" width="10.1796875" bestFit="1" customWidth="1"/>
    <col min="5" max="5" width="13.7265625" customWidth="1"/>
    <col min="7" max="7" width="13.54296875" customWidth="1"/>
    <col min="8" max="8" width="12.7265625" bestFit="1" customWidth="1"/>
  </cols>
  <sheetData>
    <row r="1" spans="1:8" ht="26.5" thickBot="1" x14ac:dyDescent="0.65">
      <c r="A1" s="235" t="s">
        <v>16</v>
      </c>
      <c r="B1" s="236"/>
      <c r="C1" s="236"/>
      <c r="D1" s="236"/>
      <c r="E1" s="236"/>
      <c r="F1" s="236"/>
      <c r="G1" s="236"/>
      <c r="H1" s="237"/>
    </row>
    <row r="2" spans="1:8" ht="15" thickBot="1" x14ac:dyDescent="0.4"/>
    <row r="3" spans="1:8" ht="19" thickBot="1" x14ac:dyDescent="0.5">
      <c r="A3" s="238" t="s">
        <v>0</v>
      </c>
      <c r="B3" s="239"/>
      <c r="C3" s="240"/>
    </row>
    <row r="4" spans="1:8" ht="16" thickBot="1" x14ac:dyDescent="0.4">
      <c r="D4" s="13" t="s">
        <v>1</v>
      </c>
      <c r="E4" s="13" t="s">
        <v>2</v>
      </c>
      <c r="F4" s="13" t="s">
        <v>3</v>
      </c>
      <c r="G4" s="13" t="s">
        <v>4</v>
      </c>
      <c r="H4" s="2"/>
    </row>
    <row r="5" spans="1:8" ht="21.5" thickBot="1" x14ac:dyDescent="0.4">
      <c r="A5" s="15" t="s">
        <v>5</v>
      </c>
      <c r="B5" s="16" t="s">
        <v>6</v>
      </c>
      <c r="C5" s="16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7" t="s">
        <v>12</v>
      </c>
    </row>
    <row r="6" spans="1:8" ht="15.5" x14ac:dyDescent="0.35">
      <c r="A6" s="150">
        <v>43676</v>
      </c>
      <c r="B6" s="151" t="s">
        <v>17</v>
      </c>
      <c r="C6" s="152" t="s">
        <v>18</v>
      </c>
      <c r="D6" s="109">
        <v>231785</v>
      </c>
      <c r="E6" s="109">
        <v>110560</v>
      </c>
      <c r="F6" s="109"/>
      <c r="G6" s="109">
        <v>121225</v>
      </c>
      <c r="H6" s="118">
        <v>23927.16</v>
      </c>
    </row>
    <row r="7" spans="1:8" ht="15.5" x14ac:dyDescent="0.35">
      <c r="A7" s="153">
        <v>43705</v>
      </c>
      <c r="B7" s="30" t="s">
        <v>17</v>
      </c>
      <c r="C7" s="31" t="s">
        <v>18</v>
      </c>
      <c r="D7" s="32">
        <v>190298</v>
      </c>
      <c r="E7" s="32">
        <v>96483</v>
      </c>
      <c r="F7" s="32"/>
      <c r="G7" s="32">
        <v>93815</v>
      </c>
      <c r="H7" s="119">
        <v>19972.099999999999</v>
      </c>
    </row>
    <row r="8" spans="1:8" ht="15.5" x14ac:dyDescent="0.35">
      <c r="A8" s="153">
        <v>43738</v>
      </c>
      <c r="B8" s="30" t="s">
        <v>17</v>
      </c>
      <c r="C8" s="31" t="s">
        <v>18</v>
      </c>
      <c r="D8" s="34">
        <v>228399</v>
      </c>
      <c r="E8" s="34">
        <v>114015</v>
      </c>
      <c r="F8" s="34"/>
      <c r="G8" s="34">
        <v>114384</v>
      </c>
      <c r="H8" s="119">
        <v>21639.42</v>
      </c>
    </row>
    <row r="9" spans="1:8" ht="15.5" x14ac:dyDescent="0.35">
      <c r="A9" s="153">
        <v>43766</v>
      </c>
      <c r="B9" s="30" t="s">
        <v>17</v>
      </c>
      <c r="C9" s="31" t="s">
        <v>18</v>
      </c>
      <c r="D9" s="32">
        <v>160693</v>
      </c>
      <c r="E9" s="32">
        <v>82490</v>
      </c>
      <c r="F9" s="32"/>
      <c r="G9" s="32">
        <v>78202</v>
      </c>
      <c r="H9" s="119">
        <v>18506.48</v>
      </c>
    </row>
    <row r="10" spans="1:8" ht="15.5" x14ac:dyDescent="0.35">
      <c r="A10" s="153">
        <v>43795</v>
      </c>
      <c r="B10" s="30" t="s">
        <v>17</v>
      </c>
      <c r="C10" s="31" t="s">
        <v>18</v>
      </c>
      <c r="D10" s="34">
        <v>166050</v>
      </c>
      <c r="E10" s="34">
        <v>84049</v>
      </c>
      <c r="F10" s="34"/>
      <c r="G10" s="34">
        <v>82002</v>
      </c>
      <c r="H10" s="119">
        <v>16747.93</v>
      </c>
    </row>
    <row r="11" spans="1:8" ht="15.5" x14ac:dyDescent="0.35">
      <c r="A11" s="153">
        <v>43830</v>
      </c>
      <c r="B11" s="30" t="s">
        <v>34</v>
      </c>
      <c r="C11" s="31" t="s">
        <v>18</v>
      </c>
      <c r="D11" s="34">
        <v>760</v>
      </c>
      <c r="E11" s="34"/>
      <c r="F11" s="34"/>
      <c r="G11" s="34"/>
      <c r="H11" s="119"/>
    </row>
    <row r="12" spans="1:8" ht="15.5" x14ac:dyDescent="0.35">
      <c r="A12" s="153">
        <v>43831</v>
      </c>
      <c r="B12" s="30" t="s">
        <v>52</v>
      </c>
      <c r="C12" s="31" t="s">
        <v>18</v>
      </c>
      <c r="D12" s="32">
        <v>199783</v>
      </c>
      <c r="E12" s="32">
        <v>91303</v>
      </c>
      <c r="F12" s="32">
        <v>483</v>
      </c>
      <c r="G12" s="32">
        <v>108480</v>
      </c>
      <c r="H12" s="119">
        <v>18646.48</v>
      </c>
    </row>
    <row r="13" spans="1:8" ht="15.5" x14ac:dyDescent="0.35">
      <c r="A13" s="153">
        <v>43860</v>
      </c>
      <c r="B13" s="30" t="s">
        <v>17</v>
      </c>
      <c r="C13" s="31" t="s">
        <v>18</v>
      </c>
      <c r="D13" s="34">
        <v>171151</v>
      </c>
      <c r="E13" s="34">
        <v>80890</v>
      </c>
      <c r="F13" s="34"/>
      <c r="G13" s="34">
        <v>90262</v>
      </c>
      <c r="H13" s="119">
        <v>16828.349999999999</v>
      </c>
    </row>
    <row r="14" spans="1:8" ht="15.5" x14ac:dyDescent="0.35">
      <c r="A14" s="153">
        <v>43892</v>
      </c>
      <c r="B14" s="30" t="s">
        <v>17</v>
      </c>
      <c r="C14" s="31" t="s">
        <v>18</v>
      </c>
      <c r="D14" s="32">
        <v>186497</v>
      </c>
      <c r="E14" s="32">
        <v>89781</v>
      </c>
      <c r="F14" s="32"/>
      <c r="G14" s="32">
        <v>96716</v>
      </c>
      <c r="H14" s="119">
        <v>17869.27</v>
      </c>
    </row>
    <row r="15" spans="1:8" ht="15.5" x14ac:dyDescent="0.35">
      <c r="A15" s="153">
        <v>43921</v>
      </c>
      <c r="B15" s="30" t="s">
        <v>17</v>
      </c>
      <c r="C15" s="31" t="s">
        <v>18</v>
      </c>
      <c r="D15" s="34">
        <v>148534</v>
      </c>
      <c r="E15" s="34">
        <v>71457</v>
      </c>
      <c r="F15" s="34"/>
      <c r="G15" s="34">
        <v>77078</v>
      </c>
      <c r="H15" s="119">
        <v>15605.25</v>
      </c>
    </row>
    <row r="16" spans="1:8" ht="15.5" x14ac:dyDescent="0.35">
      <c r="A16" s="153">
        <v>43951</v>
      </c>
      <c r="B16" s="30" t="s">
        <v>17</v>
      </c>
      <c r="C16" s="31" t="s">
        <v>18</v>
      </c>
      <c r="D16" s="32">
        <v>130558</v>
      </c>
      <c r="E16" s="32">
        <v>56964</v>
      </c>
      <c r="F16" s="32"/>
      <c r="G16" s="32">
        <v>73594</v>
      </c>
      <c r="H16" s="119">
        <v>12610.41</v>
      </c>
    </row>
    <row r="17" spans="1:11" ht="15.5" x14ac:dyDescent="0.35">
      <c r="A17" s="153">
        <v>43983</v>
      </c>
      <c r="B17" s="30" t="s">
        <v>17</v>
      </c>
      <c r="C17" s="31" t="s">
        <v>18</v>
      </c>
      <c r="D17" s="34">
        <v>156207</v>
      </c>
      <c r="E17" s="34">
        <v>70570</v>
      </c>
      <c r="F17" s="34"/>
      <c r="G17" s="34">
        <v>85637</v>
      </c>
      <c r="H17" s="119">
        <v>17763.89</v>
      </c>
    </row>
    <row r="18" spans="1:11" ht="16" thickBot="1" x14ac:dyDescent="0.4">
      <c r="A18" s="154">
        <v>44011</v>
      </c>
      <c r="B18" s="155" t="s">
        <v>17</v>
      </c>
      <c r="C18" s="156" t="s">
        <v>18</v>
      </c>
      <c r="D18" s="157">
        <v>153642</v>
      </c>
      <c r="E18" s="157">
        <v>74257</v>
      </c>
      <c r="F18" s="157"/>
      <c r="G18" s="157">
        <v>79385</v>
      </c>
      <c r="H18" s="121">
        <v>18140.23</v>
      </c>
    </row>
    <row r="19" spans="1:11" ht="16" thickBot="1" x14ac:dyDescent="0.4">
      <c r="A19" s="58"/>
      <c r="B19" s="58"/>
      <c r="C19" s="147" t="s">
        <v>8</v>
      </c>
      <c r="D19" s="148">
        <f>SUM(D6:D18)</f>
        <v>2124357</v>
      </c>
      <c r="E19" s="58"/>
      <c r="F19" s="58"/>
      <c r="G19" s="58"/>
      <c r="H19" s="149">
        <f>SUM(H6:H18)</f>
        <v>218256.97</v>
      </c>
    </row>
    <row r="21" spans="1:11" ht="19" thickBot="1" x14ac:dyDescent="0.5">
      <c r="I21" s="60"/>
      <c r="J21" s="60"/>
      <c r="K21" s="60"/>
    </row>
    <row r="22" spans="1:11" ht="19" thickBot="1" x14ac:dyDescent="0.5">
      <c r="A22" s="20" t="s">
        <v>13</v>
      </c>
      <c r="B22" s="21"/>
      <c r="C22" s="22"/>
      <c r="G22" s="241" t="s">
        <v>27</v>
      </c>
      <c r="H22" s="243"/>
      <c r="I22" s="63"/>
      <c r="J22" s="63"/>
      <c r="K22" s="63"/>
    </row>
    <row r="23" spans="1:11" ht="26.5" thickBot="1" x14ac:dyDescent="0.4">
      <c r="A23" s="15" t="s">
        <v>5</v>
      </c>
      <c r="B23" s="16" t="s">
        <v>6</v>
      </c>
      <c r="C23" s="16" t="s">
        <v>7</v>
      </c>
      <c r="D23" s="16" t="s">
        <v>14</v>
      </c>
      <c r="E23" s="18" t="s">
        <v>12</v>
      </c>
      <c r="G23" s="19" t="s">
        <v>28</v>
      </c>
      <c r="H23" s="23" t="s">
        <v>29</v>
      </c>
      <c r="I23" s="64"/>
      <c r="J23" s="65"/>
      <c r="K23" s="66"/>
    </row>
    <row r="24" spans="1:11" ht="15.5" x14ac:dyDescent="0.35">
      <c r="A24" s="126">
        <v>43676</v>
      </c>
      <c r="B24" s="127" t="s">
        <v>20</v>
      </c>
      <c r="C24" s="128" t="s">
        <v>21</v>
      </c>
      <c r="D24" s="109">
        <v>0</v>
      </c>
      <c r="E24" s="129">
        <v>1154.54</v>
      </c>
      <c r="G24" s="103">
        <v>43719</v>
      </c>
      <c r="H24" s="158">
        <v>6100</v>
      </c>
      <c r="I24" s="64"/>
      <c r="J24" s="65"/>
      <c r="K24" s="67"/>
    </row>
    <row r="25" spans="1:11" ht="15.5" x14ac:dyDescent="0.35">
      <c r="A25" s="130">
        <v>43676</v>
      </c>
      <c r="B25" s="41" t="s">
        <v>22</v>
      </c>
      <c r="C25" s="42" t="s">
        <v>23</v>
      </c>
      <c r="D25" s="32">
        <v>44</v>
      </c>
      <c r="E25" s="131"/>
      <c r="G25" s="159"/>
      <c r="H25" s="160"/>
      <c r="I25" s="64"/>
      <c r="J25" s="65"/>
      <c r="K25" s="67"/>
    </row>
    <row r="26" spans="1:11" ht="15.5" x14ac:dyDescent="0.35">
      <c r="A26" s="132">
        <v>43676</v>
      </c>
      <c r="B26" s="45" t="s">
        <v>24</v>
      </c>
      <c r="C26" s="46" t="s">
        <v>25</v>
      </c>
      <c r="D26" s="34">
        <v>2667</v>
      </c>
      <c r="E26" s="133"/>
      <c r="G26" s="130"/>
      <c r="H26" s="131"/>
      <c r="I26" s="64"/>
      <c r="J26" s="65"/>
      <c r="K26" s="67"/>
    </row>
    <row r="27" spans="1:11" ht="15.5" x14ac:dyDescent="0.35">
      <c r="A27" s="130">
        <v>43676</v>
      </c>
      <c r="B27" s="41" t="s">
        <v>26</v>
      </c>
      <c r="C27" s="42" t="s">
        <v>21</v>
      </c>
      <c r="D27" s="32">
        <v>49</v>
      </c>
      <c r="E27" s="131"/>
      <c r="G27" s="132"/>
      <c r="H27" s="133"/>
      <c r="I27" s="64"/>
      <c r="J27" s="65"/>
      <c r="K27" s="67"/>
    </row>
    <row r="28" spans="1:11" ht="15.5" x14ac:dyDescent="0.35">
      <c r="A28" s="132">
        <v>43705</v>
      </c>
      <c r="B28" s="45" t="s">
        <v>20</v>
      </c>
      <c r="C28" s="46" t="s">
        <v>21</v>
      </c>
      <c r="D28" s="34">
        <v>0</v>
      </c>
      <c r="E28" s="133">
        <v>1223.97</v>
      </c>
      <c r="G28" s="130"/>
      <c r="H28" s="131"/>
      <c r="I28" s="64"/>
      <c r="J28" s="65"/>
      <c r="K28" s="67"/>
    </row>
    <row r="29" spans="1:11" ht="15.5" x14ac:dyDescent="0.35">
      <c r="A29" s="130">
        <v>43705</v>
      </c>
      <c r="B29" s="41" t="s">
        <v>22</v>
      </c>
      <c r="C29" s="42" t="s">
        <v>23</v>
      </c>
      <c r="D29" s="32">
        <v>45</v>
      </c>
      <c r="E29" s="131"/>
      <c r="G29" s="132"/>
      <c r="H29" s="133"/>
      <c r="I29" s="64"/>
      <c r="J29" s="65"/>
      <c r="K29" s="67"/>
    </row>
    <row r="30" spans="1:11" ht="15.5" x14ac:dyDescent="0.35">
      <c r="A30" s="132">
        <v>43707</v>
      </c>
      <c r="B30" s="45" t="s">
        <v>24</v>
      </c>
      <c r="C30" s="46" t="s">
        <v>25</v>
      </c>
      <c r="D30" s="34">
        <v>2915</v>
      </c>
      <c r="E30" s="133"/>
      <c r="G30" s="130"/>
      <c r="H30" s="131"/>
      <c r="I30" s="64"/>
      <c r="J30" s="65"/>
      <c r="K30" s="67"/>
    </row>
    <row r="31" spans="1:11" ht="15.5" x14ac:dyDescent="0.35">
      <c r="A31" s="130">
        <v>43705</v>
      </c>
      <c r="B31" s="41" t="s">
        <v>26</v>
      </c>
      <c r="C31" s="42" t="s">
        <v>21</v>
      </c>
      <c r="D31" s="32">
        <v>19</v>
      </c>
      <c r="E31" s="131"/>
      <c r="G31" s="132"/>
      <c r="H31" s="133"/>
      <c r="I31" s="64"/>
      <c r="J31" s="65"/>
      <c r="K31" s="67"/>
    </row>
    <row r="32" spans="1:11" ht="15.5" x14ac:dyDescent="0.35">
      <c r="A32" s="132">
        <v>43739</v>
      </c>
      <c r="B32" s="45" t="s">
        <v>20</v>
      </c>
      <c r="C32" s="46" t="s">
        <v>21</v>
      </c>
      <c r="D32" s="34">
        <v>0</v>
      </c>
      <c r="E32" s="133">
        <v>1439.23</v>
      </c>
      <c r="G32" s="130"/>
      <c r="H32" s="131"/>
      <c r="I32" s="64"/>
      <c r="J32" s="65"/>
      <c r="K32" s="67"/>
    </row>
    <row r="33" spans="1:11" ht="15.5" x14ac:dyDescent="0.35">
      <c r="A33" s="130">
        <v>43739</v>
      </c>
      <c r="B33" s="41" t="s">
        <v>22</v>
      </c>
      <c r="C33" s="42" t="s">
        <v>23</v>
      </c>
      <c r="D33" s="32">
        <v>46</v>
      </c>
      <c r="E33" s="131"/>
      <c r="G33" s="132"/>
      <c r="H33" s="133"/>
      <c r="I33" s="64"/>
      <c r="J33" s="65"/>
      <c r="K33" s="67"/>
    </row>
    <row r="34" spans="1:11" ht="16" thickBot="1" x14ac:dyDescent="0.4">
      <c r="A34" s="132">
        <v>43737</v>
      </c>
      <c r="B34" s="45" t="s">
        <v>24</v>
      </c>
      <c r="C34" s="46" t="s">
        <v>25</v>
      </c>
      <c r="D34" s="34">
        <v>3023</v>
      </c>
      <c r="E34" s="133"/>
      <c r="G34" s="161"/>
      <c r="H34" s="162"/>
      <c r="I34" s="64"/>
      <c r="J34" s="65"/>
      <c r="K34" s="67"/>
    </row>
    <row r="35" spans="1:11" ht="16" thickBot="1" x14ac:dyDescent="0.4">
      <c r="A35" s="130">
        <v>43739</v>
      </c>
      <c r="B35" s="41" t="s">
        <v>26</v>
      </c>
      <c r="C35" s="42" t="s">
        <v>21</v>
      </c>
      <c r="D35" s="32">
        <v>259</v>
      </c>
      <c r="E35" s="134"/>
      <c r="G35" s="58"/>
      <c r="H35" s="149">
        <f>SUM(H24:H34)</f>
        <v>6100</v>
      </c>
      <c r="K35" s="68"/>
    </row>
    <row r="36" spans="1:11" ht="15.5" x14ac:dyDescent="0.35">
      <c r="A36" s="132">
        <v>43766</v>
      </c>
      <c r="B36" s="45" t="s">
        <v>20</v>
      </c>
      <c r="C36" s="46" t="s">
        <v>21</v>
      </c>
      <c r="D36" s="34">
        <v>0</v>
      </c>
      <c r="E36" s="133">
        <v>3191.83</v>
      </c>
    </row>
    <row r="37" spans="1:11" ht="15.5" x14ac:dyDescent="0.35">
      <c r="A37" s="130">
        <v>43766</v>
      </c>
      <c r="B37" s="41" t="s">
        <v>22</v>
      </c>
      <c r="C37" s="42" t="s">
        <v>23</v>
      </c>
      <c r="D37" s="32">
        <v>44</v>
      </c>
      <c r="E37" s="131"/>
    </row>
    <row r="38" spans="1:11" ht="15.5" x14ac:dyDescent="0.35">
      <c r="A38" s="132">
        <v>43764</v>
      </c>
      <c r="B38" s="45" t="s">
        <v>24</v>
      </c>
      <c r="C38" s="46" t="s">
        <v>25</v>
      </c>
      <c r="D38" s="34">
        <v>7181</v>
      </c>
      <c r="E38" s="133"/>
    </row>
    <row r="39" spans="1:11" ht="15.5" x14ac:dyDescent="0.35">
      <c r="A39" s="130">
        <v>43766</v>
      </c>
      <c r="B39" s="41" t="s">
        <v>26</v>
      </c>
      <c r="C39" s="42" t="s">
        <v>21</v>
      </c>
      <c r="D39" s="32">
        <v>285</v>
      </c>
      <c r="E39" s="131"/>
    </row>
    <row r="40" spans="1:11" ht="15.5" x14ac:dyDescent="0.35">
      <c r="A40" s="132">
        <v>43795</v>
      </c>
      <c r="B40" s="45" t="s">
        <v>20</v>
      </c>
      <c r="C40" s="46" t="s">
        <v>21</v>
      </c>
      <c r="D40" s="34">
        <v>0</v>
      </c>
      <c r="E40" s="133">
        <v>7595.52</v>
      </c>
    </row>
    <row r="41" spans="1:11" ht="15.5" x14ac:dyDescent="0.35">
      <c r="A41" s="130">
        <v>43795</v>
      </c>
      <c r="B41" s="41" t="s">
        <v>22</v>
      </c>
      <c r="C41" s="42" t="s">
        <v>23</v>
      </c>
      <c r="D41" s="32">
        <v>46</v>
      </c>
      <c r="E41" s="131"/>
    </row>
    <row r="42" spans="1:11" ht="15.5" x14ac:dyDescent="0.35">
      <c r="A42" s="132">
        <v>43800</v>
      </c>
      <c r="B42" s="45" t="s">
        <v>24</v>
      </c>
      <c r="C42" s="46" t="s">
        <v>25</v>
      </c>
      <c r="D42" s="34">
        <v>16043</v>
      </c>
      <c r="E42" s="133"/>
    </row>
    <row r="43" spans="1:11" ht="15.5" x14ac:dyDescent="0.35">
      <c r="A43" s="130">
        <v>43795</v>
      </c>
      <c r="B43" s="41" t="s">
        <v>26</v>
      </c>
      <c r="C43" s="42" t="s">
        <v>21</v>
      </c>
      <c r="D43" s="32">
        <v>408</v>
      </c>
      <c r="E43" s="131"/>
    </row>
    <row r="44" spans="1:11" ht="15.5" x14ac:dyDescent="0.35">
      <c r="A44" s="132">
        <v>43831</v>
      </c>
      <c r="B44" s="45" t="s">
        <v>20</v>
      </c>
      <c r="C44" s="46" t="s">
        <v>21</v>
      </c>
      <c r="D44" s="34">
        <v>0</v>
      </c>
      <c r="E44" s="133">
        <v>6</v>
      </c>
    </row>
    <row r="45" spans="1:11" ht="15.5" x14ac:dyDescent="0.35">
      <c r="A45" s="130">
        <v>43831</v>
      </c>
      <c r="B45" s="41" t="s">
        <v>22</v>
      </c>
      <c r="C45" s="42" t="s">
        <v>23</v>
      </c>
      <c r="D45" s="32">
        <v>72</v>
      </c>
      <c r="E45" s="131">
        <v>50.62</v>
      </c>
    </row>
    <row r="46" spans="1:11" ht="15.5" x14ac:dyDescent="0.35">
      <c r="A46" s="132">
        <v>43833</v>
      </c>
      <c r="B46" s="45" t="s">
        <v>24</v>
      </c>
      <c r="C46" s="46" t="s">
        <v>25</v>
      </c>
      <c r="D46" s="34">
        <v>17682</v>
      </c>
      <c r="E46" s="133">
        <v>8303.0499999999993</v>
      </c>
    </row>
    <row r="47" spans="1:11" ht="15.5" x14ac:dyDescent="0.35">
      <c r="A47" s="130">
        <v>43831</v>
      </c>
      <c r="B47" s="41" t="s">
        <v>26</v>
      </c>
      <c r="C47" s="42" t="s">
        <v>21</v>
      </c>
      <c r="D47" s="32">
        <v>318</v>
      </c>
      <c r="E47" s="134">
        <v>226.08</v>
      </c>
    </row>
    <row r="48" spans="1:11" ht="15.5" x14ac:dyDescent="0.35">
      <c r="A48" s="132">
        <v>43860</v>
      </c>
      <c r="B48" s="45" t="s">
        <v>20</v>
      </c>
      <c r="C48" s="46" t="s">
        <v>21</v>
      </c>
      <c r="D48" s="34">
        <v>0</v>
      </c>
      <c r="E48" s="133">
        <v>9549.14</v>
      </c>
    </row>
    <row r="49" spans="1:5" ht="15.5" x14ac:dyDescent="0.35">
      <c r="A49" s="130">
        <v>43860</v>
      </c>
      <c r="B49" s="41" t="s">
        <v>22</v>
      </c>
      <c r="C49" s="42" t="s">
        <v>23</v>
      </c>
      <c r="D49" s="32">
        <v>50</v>
      </c>
      <c r="E49" s="131"/>
    </row>
    <row r="50" spans="1:5" ht="15.5" x14ac:dyDescent="0.35">
      <c r="A50" s="132">
        <v>43863</v>
      </c>
      <c r="B50" s="45" t="s">
        <v>24</v>
      </c>
      <c r="C50" s="46" t="s">
        <v>25</v>
      </c>
      <c r="D50" s="34">
        <v>20754</v>
      </c>
      <c r="E50" s="133"/>
    </row>
    <row r="51" spans="1:5" ht="15.5" x14ac:dyDescent="0.35">
      <c r="A51" s="130">
        <v>43860</v>
      </c>
      <c r="B51" s="41" t="s">
        <v>26</v>
      </c>
      <c r="C51" s="42" t="s">
        <v>21</v>
      </c>
      <c r="D51" s="32">
        <v>402</v>
      </c>
      <c r="E51" s="131"/>
    </row>
    <row r="52" spans="1:5" ht="15.5" x14ac:dyDescent="0.35">
      <c r="A52" s="132">
        <v>43892</v>
      </c>
      <c r="B52" s="45" t="s">
        <v>20</v>
      </c>
      <c r="C52" s="46" t="s">
        <v>21</v>
      </c>
      <c r="D52" s="34">
        <v>0</v>
      </c>
      <c r="E52" s="133">
        <v>8758.14</v>
      </c>
    </row>
    <row r="53" spans="1:5" ht="15.5" x14ac:dyDescent="0.35">
      <c r="A53" s="130">
        <v>43892</v>
      </c>
      <c r="B53" s="41" t="s">
        <v>22</v>
      </c>
      <c r="C53" s="42" t="s">
        <v>23</v>
      </c>
      <c r="D53" s="32">
        <v>49</v>
      </c>
      <c r="E53" s="131"/>
    </row>
    <row r="54" spans="1:5" ht="15.5" x14ac:dyDescent="0.35">
      <c r="A54" s="132">
        <v>43893</v>
      </c>
      <c r="B54" s="45" t="s">
        <v>24</v>
      </c>
      <c r="C54" s="46" t="s">
        <v>25</v>
      </c>
      <c r="D54" s="34">
        <v>21553</v>
      </c>
      <c r="E54" s="133"/>
    </row>
    <row r="55" spans="1:5" ht="15.5" x14ac:dyDescent="0.35">
      <c r="A55" s="130">
        <v>43892</v>
      </c>
      <c r="B55" s="41" t="s">
        <v>26</v>
      </c>
      <c r="C55" s="42" t="s">
        <v>21</v>
      </c>
      <c r="D55" s="32">
        <v>349</v>
      </c>
      <c r="E55" s="131"/>
    </row>
    <row r="56" spans="1:5" ht="15.5" x14ac:dyDescent="0.35">
      <c r="A56" s="132">
        <v>43921</v>
      </c>
      <c r="B56" s="45" t="s">
        <v>20</v>
      </c>
      <c r="C56" s="46" t="s">
        <v>21</v>
      </c>
      <c r="D56" s="34">
        <v>0</v>
      </c>
      <c r="E56" s="133">
        <v>5348.39</v>
      </c>
    </row>
    <row r="57" spans="1:5" ht="15.5" x14ac:dyDescent="0.35">
      <c r="A57" s="130">
        <v>43921</v>
      </c>
      <c r="B57" s="41" t="s">
        <v>22</v>
      </c>
      <c r="C57" s="42" t="s">
        <v>23</v>
      </c>
      <c r="D57" s="32">
        <v>46</v>
      </c>
      <c r="E57" s="131"/>
    </row>
    <row r="58" spans="1:5" ht="15.5" x14ac:dyDescent="0.35">
      <c r="A58" s="132">
        <v>43921</v>
      </c>
      <c r="B58" s="45" t="s">
        <v>24</v>
      </c>
      <c r="C58" s="46" t="s">
        <v>25</v>
      </c>
      <c r="D58" s="34">
        <v>12888</v>
      </c>
      <c r="E58" s="133"/>
    </row>
    <row r="59" spans="1:5" ht="15.5" x14ac:dyDescent="0.35">
      <c r="A59" s="130">
        <v>43921</v>
      </c>
      <c r="B59" s="41" t="s">
        <v>26</v>
      </c>
      <c r="C59" s="42" t="s">
        <v>21</v>
      </c>
      <c r="D59" s="32">
        <v>203</v>
      </c>
      <c r="E59" s="134"/>
    </row>
    <row r="60" spans="1:5" ht="15.5" x14ac:dyDescent="0.35">
      <c r="A60" s="132">
        <v>43950</v>
      </c>
      <c r="B60" s="45" t="s">
        <v>20</v>
      </c>
      <c r="C60" s="46" t="s">
        <v>21</v>
      </c>
      <c r="D60" s="34">
        <v>0</v>
      </c>
      <c r="E60" s="133">
        <v>3386.28</v>
      </c>
    </row>
    <row r="61" spans="1:5" ht="15.5" x14ac:dyDescent="0.35">
      <c r="A61" s="130">
        <v>43950</v>
      </c>
      <c r="B61" s="41" t="s">
        <v>22</v>
      </c>
      <c r="C61" s="42" t="s">
        <v>23</v>
      </c>
      <c r="D61" s="32">
        <v>58</v>
      </c>
      <c r="E61" s="131"/>
    </row>
    <row r="62" spans="1:5" ht="15.5" x14ac:dyDescent="0.35">
      <c r="A62" s="132">
        <v>43949</v>
      </c>
      <c r="B62" s="45" t="s">
        <v>24</v>
      </c>
      <c r="C62" s="46" t="s">
        <v>25</v>
      </c>
      <c r="D62" s="34">
        <v>9464</v>
      </c>
      <c r="E62" s="133"/>
    </row>
    <row r="63" spans="1:5" ht="15.5" x14ac:dyDescent="0.35">
      <c r="A63" s="130">
        <v>43950</v>
      </c>
      <c r="B63" s="41" t="s">
        <v>26</v>
      </c>
      <c r="C63" s="42" t="s">
        <v>21</v>
      </c>
      <c r="D63" s="32">
        <v>83</v>
      </c>
      <c r="E63" s="131"/>
    </row>
    <row r="64" spans="1:5" ht="15.5" x14ac:dyDescent="0.35">
      <c r="A64" s="132">
        <v>43982</v>
      </c>
      <c r="B64" s="45" t="s">
        <v>20</v>
      </c>
      <c r="C64" s="46" t="s">
        <v>21</v>
      </c>
      <c r="D64" s="34">
        <v>0</v>
      </c>
      <c r="E64" s="133">
        <v>2384.3200000000002</v>
      </c>
    </row>
    <row r="65" spans="1:5" ht="15.5" x14ac:dyDescent="0.35">
      <c r="A65" s="130">
        <v>43982</v>
      </c>
      <c r="B65" s="41" t="s">
        <v>22</v>
      </c>
      <c r="C65" s="42" t="s">
        <v>23</v>
      </c>
      <c r="D65" s="32">
        <v>140</v>
      </c>
      <c r="E65" s="131"/>
    </row>
    <row r="66" spans="1:5" ht="15.5" x14ac:dyDescent="0.35">
      <c r="A66" s="132">
        <v>43981</v>
      </c>
      <c r="B66" s="45" t="s">
        <v>24</v>
      </c>
      <c r="C66" s="46" t="s">
        <v>25</v>
      </c>
      <c r="D66" s="34">
        <v>5915</v>
      </c>
      <c r="E66" s="133"/>
    </row>
    <row r="67" spans="1:5" ht="15.5" x14ac:dyDescent="0.35">
      <c r="A67" s="130">
        <v>43982</v>
      </c>
      <c r="B67" s="41" t="s">
        <v>26</v>
      </c>
      <c r="C67" s="42" t="s">
        <v>21</v>
      </c>
      <c r="D67" s="32">
        <v>77</v>
      </c>
      <c r="E67" s="131"/>
    </row>
    <row r="68" spans="1:5" ht="15.5" x14ac:dyDescent="0.35">
      <c r="A68" s="132">
        <v>44011</v>
      </c>
      <c r="B68" s="45" t="s">
        <v>20</v>
      </c>
      <c r="C68" s="46" t="s">
        <v>21</v>
      </c>
      <c r="D68" s="34">
        <v>0</v>
      </c>
      <c r="E68" s="133">
        <v>897.87</v>
      </c>
    </row>
    <row r="69" spans="1:5" ht="15.5" x14ac:dyDescent="0.35">
      <c r="A69" s="130">
        <v>44011</v>
      </c>
      <c r="B69" s="41" t="s">
        <v>22</v>
      </c>
      <c r="C69" s="42" t="s">
        <v>23</v>
      </c>
      <c r="D69" s="32">
        <v>46</v>
      </c>
      <c r="E69" s="131"/>
    </row>
    <row r="70" spans="1:5" ht="15.5" x14ac:dyDescent="0.35">
      <c r="A70" s="132">
        <v>44011</v>
      </c>
      <c r="B70" s="45" t="s">
        <v>24</v>
      </c>
      <c r="C70" s="46" t="s">
        <v>25</v>
      </c>
      <c r="D70" s="34">
        <v>2044</v>
      </c>
      <c r="E70" s="133"/>
    </row>
    <row r="71" spans="1:5" ht="16" thickBot="1" x14ac:dyDescent="0.4">
      <c r="A71" s="161">
        <v>44011</v>
      </c>
      <c r="B71" s="137" t="s">
        <v>26</v>
      </c>
      <c r="C71" s="163" t="s">
        <v>21</v>
      </c>
      <c r="D71" s="157">
        <v>47</v>
      </c>
      <c r="E71" s="162"/>
    </row>
    <row r="72" spans="1:5" ht="16" thickBot="1" x14ac:dyDescent="0.4">
      <c r="A72" s="58"/>
      <c r="B72" s="58"/>
      <c r="C72" s="58"/>
      <c r="D72" s="58"/>
      <c r="E72" s="149">
        <f>SUM(E24:E71)</f>
        <v>53514.98</v>
      </c>
    </row>
    <row r="73" spans="1:5" ht="15" thickBot="1" x14ac:dyDescent="0.4"/>
    <row r="74" spans="1:5" ht="16" thickBot="1" x14ac:dyDescent="0.4">
      <c r="C74" s="146" t="s">
        <v>43</v>
      </c>
      <c r="D74" s="145">
        <f>SUM(D24:D73)</f>
        <v>125314</v>
      </c>
    </row>
    <row r="81" spans="1:1" ht="18.5" x14ac:dyDescent="0.45">
      <c r="A81" s="1" t="s">
        <v>15</v>
      </c>
    </row>
  </sheetData>
  <mergeCells count="3">
    <mergeCell ref="A1:H1"/>
    <mergeCell ref="A3:C3"/>
    <mergeCell ref="G22:H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6E2A8-B1A6-4490-B976-66AB373EA126}">
  <dimension ref="A1:K93"/>
  <sheetViews>
    <sheetView workbookViewId="0">
      <selection activeCell="D26" sqref="D26"/>
    </sheetView>
  </sheetViews>
  <sheetFormatPr defaultRowHeight="14.5" x14ac:dyDescent="0.35"/>
  <cols>
    <col min="1" max="1" width="15.7265625" customWidth="1"/>
    <col min="2" max="2" width="19.453125" customWidth="1"/>
    <col min="3" max="3" width="15.7265625" bestFit="1" customWidth="1"/>
    <col min="4" max="4" width="10.1796875" bestFit="1" customWidth="1"/>
    <col min="5" max="5" width="14.26953125" customWidth="1"/>
    <col min="7" max="7" width="13.1796875" customWidth="1"/>
    <col min="8" max="8" width="12.7265625" bestFit="1" customWidth="1"/>
  </cols>
  <sheetData>
    <row r="1" spans="1:8" ht="26.5" thickBot="1" x14ac:dyDescent="0.65">
      <c r="A1" s="235" t="s">
        <v>16</v>
      </c>
      <c r="B1" s="236"/>
      <c r="C1" s="236"/>
      <c r="D1" s="236"/>
      <c r="E1" s="236"/>
      <c r="F1" s="236"/>
      <c r="G1" s="236"/>
      <c r="H1" s="237"/>
    </row>
    <row r="2" spans="1:8" ht="15" thickBot="1" x14ac:dyDescent="0.4"/>
    <row r="3" spans="1:8" ht="19" thickBot="1" x14ac:dyDescent="0.5">
      <c r="A3" s="238" t="s">
        <v>0</v>
      </c>
      <c r="B3" s="239"/>
      <c r="C3" s="240"/>
    </row>
    <row r="4" spans="1:8" ht="16" thickBot="1" x14ac:dyDescent="0.4">
      <c r="D4" s="13" t="s">
        <v>1</v>
      </c>
      <c r="E4" s="13" t="s">
        <v>2</v>
      </c>
      <c r="F4" s="13" t="s">
        <v>3</v>
      </c>
      <c r="G4" s="13" t="s">
        <v>4</v>
      </c>
      <c r="H4" s="2"/>
    </row>
    <row r="5" spans="1:8" ht="21.5" thickBot="1" x14ac:dyDescent="0.4">
      <c r="A5" s="15" t="s">
        <v>5</v>
      </c>
      <c r="B5" s="16" t="s">
        <v>6</v>
      </c>
      <c r="C5" s="16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7" t="s">
        <v>12</v>
      </c>
    </row>
    <row r="6" spans="1:8" ht="15.5" x14ac:dyDescent="0.35">
      <c r="A6" s="150">
        <v>44041</v>
      </c>
      <c r="B6" s="151" t="s">
        <v>17</v>
      </c>
      <c r="C6" s="152" t="s">
        <v>18</v>
      </c>
      <c r="D6" s="109">
        <v>220254</v>
      </c>
      <c r="E6" s="109">
        <v>92741</v>
      </c>
      <c r="F6" s="109"/>
      <c r="G6" s="109">
        <v>127513</v>
      </c>
      <c r="H6" s="118">
        <v>21606.880000000001</v>
      </c>
    </row>
    <row r="7" spans="1:8" ht="15.5" x14ac:dyDescent="0.35">
      <c r="A7" s="153">
        <v>44070</v>
      </c>
      <c r="B7" s="30" t="s">
        <v>17</v>
      </c>
      <c r="C7" s="31" t="s">
        <v>18</v>
      </c>
      <c r="D7" s="32">
        <v>177235</v>
      </c>
      <c r="E7" s="32">
        <v>80921</v>
      </c>
      <c r="F7" s="32"/>
      <c r="G7" s="32">
        <v>96314</v>
      </c>
      <c r="H7" s="119">
        <v>19678.64</v>
      </c>
    </row>
    <row r="8" spans="1:8" ht="15.5" x14ac:dyDescent="0.35">
      <c r="A8" s="153">
        <v>44102</v>
      </c>
      <c r="B8" s="30" t="s">
        <v>17</v>
      </c>
      <c r="C8" s="31" t="s">
        <v>18</v>
      </c>
      <c r="D8" s="34">
        <v>211020</v>
      </c>
      <c r="E8" s="34">
        <v>103250</v>
      </c>
      <c r="F8" s="34"/>
      <c r="G8" s="34">
        <v>107770</v>
      </c>
      <c r="H8" s="119">
        <v>19275.509999999998</v>
      </c>
    </row>
    <row r="9" spans="1:8" ht="15.5" x14ac:dyDescent="0.35">
      <c r="A9" s="153">
        <v>44132</v>
      </c>
      <c r="B9" s="30" t="s">
        <v>17</v>
      </c>
      <c r="C9" s="31" t="s">
        <v>18</v>
      </c>
      <c r="D9" s="32">
        <v>179571</v>
      </c>
      <c r="E9" s="32">
        <v>88326</v>
      </c>
      <c r="F9" s="32"/>
      <c r="G9" s="32">
        <v>91245</v>
      </c>
      <c r="H9" s="119">
        <v>17828.689999999999</v>
      </c>
    </row>
    <row r="10" spans="1:8" ht="15.5" x14ac:dyDescent="0.35">
      <c r="A10" s="153">
        <v>44160</v>
      </c>
      <c r="B10" s="30" t="s">
        <v>34</v>
      </c>
      <c r="C10" s="31"/>
      <c r="D10" s="32">
        <v>680</v>
      </c>
      <c r="E10" s="32"/>
      <c r="F10" s="32"/>
      <c r="G10" s="32"/>
      <c r="H10" s="119">
        <v>96.76</v>
      </c>
    </row>
    <row r="11" spans="1:8" ht="15.5" x14ac:dyDescent="0.35">
      <c r="A11" s="153">
        <v>44165</v>
      </c>
      <c r="B11" s="30" t="s">
        <v>19</v>
      </c>
      <c r="C11" s="31" t="s">
        <v>18</v>
      </c>
      <c r="D11" s="34">
        <v>57049</v>
      </c>
      <c r="E11" s="34">
        <v>23045</v>
      </c>
      <c r="F11" s="34"/>
      <c r="G11" s="34">
        <v>34003</v>
      </c>
      <c r="H11" s="119">
        <v>18449.7</v>
      </c>
    </row>
    <row r="12" spans="1:8" ht="15.5" x14ac:dyDescent="0.35">
      <c r="A12" s="153">
        <v>44154</v>
      </c>
      <c r="B12" s="30" t="s">
        <v>17</v>
      </c>
      <c r="C12" s="31" t="s">
        <v>18</v>
      </c>
      <c r="D12" s="32">
        <v>137117</v>
      </c>
      <c r="E12" s="32">
        <v>66329</v>
      </c>
      <c r="F12" s="32"/>
      <c r="G12" s="32">
        <v>70788</v>
      </c>
      <c r="H12" s="119"/>
    </row>
    <row r="13" spans="1:8" ht="15.5" x14ac:dyDescent="0.35">
      <c r="A13" s="153">
        <v>44196</v>
      </c>
      <c r="B13" s="30" t="s">
        <v>19</v>
      </c>
      <c r="C13" s="31" t="s">
        <v>18</v>
      </c>
      <c r="D13" s="34">
        <v>187003</v>
      </c>
      <c r="E13" s="34">
        <v>85425</v>
      </c>
      <c r="F13" s="34"/>
      <c r="G13" s="34">
        <v>101579</v>
      </c>
      <c r="H13" s="119">
        <v>17112.32</v>
      </c>
    </row>
    <row r="14" spans="1:8" ht="15.5" x14ac:dyDescent="0.35">
      <c r="A14" s="153">
        <v>44225</v>
      </c>
      <c r="B14" s="30" t="s">
        <v>19</v>
      </c>
      <c r="C14" s="31" t="s">
        <v>18</v>
      </c>
      <c r="D14" s="32">
        <v>184537</v>
      </c>
      <c r="E14" s="32">
        <v>84217</v>
      </c>
      <c r="F14" s="32"/>
      <c r="G14" s="32">
        <v>100321</v>
      </c>
      <c r="H14" s="119">
        <v>18167.91</v>
      </c>
    </row>
    <row r="15" spans="1:8" ht="15.5" x14ac:dyDescent="0.35">
      <c r="A15" s="153" t="s">
        <v>53</v>
      </c>
      <c r="B15" s="30"/>
      <c r="C15" s="31"/>
      <c r="D15" s="32"/>
      <c r="E15" s="32"/>
      <c r="F15" s="32"/>
      <c r="G15" s="32"/>
      <c r="H15" s="119"/>
    </row>
    <row r="16" spans="1:8" ht="15.5" x14ac:dyDescent="0.35">
      <c r="A16" s="153">
        <v>44257</v>
      </c>
      <c r="B16" s="30" t="s">
        <v>19</v>
      </c>
      <c r="C16" s="31" t="s">
        <v>18</v>
      </c>
      <c r="D16" s="34">
        <v>206092</v>
      </c>
      <c r="E16" s="34">
        <v>94834</v>
      </c>
      <c r="F16" s="34"/>
      <c r="G16" s="34">
        <v>111257</v>
      </c>
      <c r="H16" s="119">
        <v>19539.36</v>
      </c>
    </row>
    <row r="17" spans="1:11" ht="15.5" x14ac:dyDescent="0.35">
      <c r="A17" s="153">
        <v>44286</v>
      </c>
      <c r="B17" s="30" t="s">
        <v>56</v>
      </c>
      <c r="C17" s="31"/>
      <c r="D17" s="34">
        <v>168403</v>
      </c>
      <c r="E17" s="34">
        <v>81036</v>
      </c>
      <c r="F17" s="34">
        <v>483</v>
      </c>
      <c r="G17" s="34">
        <v>87367</v>
      </c>
      <c r="H17" s="119">
        <v>17350.62</v>
      </c>
    </row>
    <row r="18" spans="1:11" ht="15.5" x14ac:dyDescent="0.35">
      <c r="A18" s="153">
        <v>44316</v>
      </c>
      <c r="B18" s="30" t="s">
        <v>19</v>
      </c>
      <c r="C18" s="31" t="s">
        <v>18</v>
      </c>
      <c r="D18" s="32">
        <v>130558</v>
      </c>
      <c r="E18" s="32">
        <v>56964</v>
      </c>
      <c r="F18" s="32"/>
      <c r="G18" s="32">
        <v>73594</v>
      </c>
      <c r="H18" s="119">
        <v>12961.99</v>
      </c>
    </row>
    <row r="19" spans="1:11" ht="15.5" x14ac:dyDescent="0.35">
      <c r="A19" s="173">
        <v>45053</v>
      </c>
      <c r="B19" s="174" t="s">
        <v>56</v>
      </c>
      <c r="C19" s="143" t="s">
        <v>18</v>
      </c>
      <c r="D19" s="144">
        <v>38426</v>
      </c>
      <c r="E19" s="144">
        <v>17041</v>
      </c>
      <c r="F19" s="144">
        <v>442</v>
      </c>
      <c r="G19" s="144">
        <v>21385</v>
      </c>
      <c r="H19" s="120"/>
    </row>
    <row r="20" spans="1:11" ht="15.5" x14ac:dyDescent="0.35">
      <c r="A20" s="173">
        <v>44346</v>
      </c>
      <c r="B20" s="174" t="s">
        <v>34</v>
      </c>
      <c r="C20" s="143"/>
      <c r="D20" s="144">
        <v>2160</v>
      </c>
      <c r="E20" s="144"/>
      <c r="F20" s="144"/>
      <c r="G20" s="144"/>
      <c r="H20" s="120"/>
    </row>
    <row r="21" spans="1:11" ht="18.5" x14ac:dyDescent="0.45">
      <c r="A21" s="173">
        <v>45077</v>
      </c>
      <c r="B21" s="174" t="s">
        <v>33</v>
      </c>
      <c r="C21" s="143"/>
      <c r="D21" s="144">
        <v>149736</v>
      </c>
      <c r="E21" s="144">
        <v>75892</v>
      </c>
      <c r="F21" s="144">
        <v>681</v>
      </c>
      <c r="G21" s="144">
        <v>73844</v>
      </c>
      <c r="H21" s="120"/>
      <c r="I21" s="60"/>
      <c r="J21" s="60"/>
      <c r="K21" s="60"/>
    </row>
    <row r="22" spans="1:11" ht="15.5" x14ac:dyDescent="0.35">
      <c r="A22" s="173">
        <v>44347</v>
      </c>
      <c r="B22" s="174" t="s">
        <v>35</v>
      </c>
      <c r="C22" s="143"/>
      <c r="D22" s="144">
        <v>4680</v>
      </c>
      <c r="E22" s="144">
        <v>2360</v>
      </c>
      <c r="F22" s="144">
        <v>17</v>
      </c>
      <c r="G22" s="144">
        <v>2360</v>
      </c>
      <c r="H22" s="120">
        <v>22082.82</v>
      </c>
      <c r="I22" s="63"/>
      <c r="J22" s="63"/>
      <c r="K22" s="63"/>
    </row>
    <row r="23" spans="1:11" ht="15.5" x14ac:dyDescent="0.35">
      <c r="A23" s="173">
        <v>44348</v>
      </c>
      <c r="B23" s="174" t="s">
        <v>52</v>
      </c>
      <c r="C23" s="143"/>
      <c r="D23" s="144">
        <v>156207</v>
      </c>
      <c r="E23" s="144">
        <v>70570</v>
      </c>
      <c r="F23" s="144">
        <v>602</v>
      </c>
      <c r="G23" s="144">
        <v>85637</v>
      </c>
      <c r="H23" s="120">
        <v>17763.89</v>
      </c>
      <c r="I23" s="64"/>
      <c r="J23" s="65"/>
      <c r="K23" s="66"/>
    </row>
    <row r="24" spans="1:11" ht="15.5" x14ac:dyDescent="0.35">
      <c r="A24" s="173">
        <v>44375</v>
      </c>
      <c r="B24" s="174" t="s">
        <v>34</v>
      </c>
      <c r="C24" s="143"/>
      <c r="D24" s="144">
        <v>3400</v>
      </c>
      <c r="E24" s="144"/>
      <c r="F24" s="144"/>
      <c r="G24" s="144"/>
      <c r="H24" s="120"/>
      <c r="I24" s="64"/>
      <c r="J24" s="65"/>
      <c r="K24" s="67"/>
    </row>
    <row r="25" spans="1:11" ht="16" thickBot="1" x14ac:dyDescent="0.4">
      <c r="A25" s="154">
        <v>44376</v>
      </c>
      <c r="B25" s="155" t="s">
        <v>33</v>
      </c>
      <c r="C25" s="156"/>
      <c r="D25" s="138">
        <v>179662</v>
      </c>
      <c r="E25" s="138">
        <v>88381</v>
      </c>
      <c r="F25" s="138">
        <v>654</v>
      </c>
      <c r="G25" s="138">
        <v>91282</v>
      </c>
      <c r="H25" s="121">
        <v>22049.39</v>
      </c>
      <c r="I25" s="64"/>
      <c r="J25" s="65"/>
      <c r="K25" s="67"/>
    </row>
    <row r="26" spans="1:11" ht="16" thickBot="1" x14ac:dyDescent="0.4">
      <c r="A26" s="58"/>
      <c r="B26" s="58"/>
      <c r="C26" s="147" t="s">
        <v>8</v>
      </c>
      <c r="D26" s="148">
        <f>SUM(D6:D25)</f>
        <v>2393790</v>
      </c>
      <c r="E26" s="58"/>
      <c r="F26" s="58"/>
      <c r="G26" s="58"/>
      <c r="H26" s="149">
        <f>SUM(H6:H25)</f>
        <v>243964.48000000004</v>
      </c>
      <c r="I26" s="64"/>
      <c r="J26" s="65"/>
      <c r="K26" s="67"/>
    </row>
    <row r="27" spans="1:11" x14ac:dyDescent="0.35">
      <c r="I27" s="64"/>
      <c r="J27" s="65"/>
      <c r="K27" s="67"/>
    </row>
    <row r="28" spans="1:11" ht="15" thickBot="1" x14ac:dyDescent="0.4">
      <c r="I28" s="64"/>
      <c r="J28" s="65"/>
      <c r="K28" s="67"/>
    </row>
    <row r="29" spans="1:11" ht="19" thickBot="1" x14ac:dyDescent="0.5">
      <c r="A29" s="241" t="s">
        <v>13</v>
      </c>
      <c r="B29" s="242"/>
      <c r="C29" s="242"/>
      <c r="D29" s="243"/>
      <c r="G29" s="241" t="s">
        <v>27</v>
      </c>
      <c r="H29" s="243"/>
      <c r="I29" s="64"/>
      <c r="J29" s="65"/>
      <c r="K29" s="67"/>
    </row>
    <row r="30" spans="1:11" ht="26.5" thickBot="1" x14ac:dyDescent="0.4">
      <c r="A30" s="15" t="s">
        <v>5</v>
      </c>
      <c r="B30" s="16" t="s">
        <v>6</v>
      </c>
      <c r="C30" s="16" t="s">
        <v>7</v>
      </c>
      <c r="D30" s="16" t="s">
        <v>14</v>
      </c>
      <c r="E30" s="18" t="s">
        <v>12</v>
      </c>
      <c r="G30" s="19" t="s">
        <v>28</v>
      </c>
      <c r="H30" s="23" t="s">
        <v>29</v>
      </c>
      <c r="I30" s="64"/>
      <c r="J30" s="65"/>
      <c r="K30" s="67"/>
    </row>
    <row r="31" spans="1:11" ht="15.5" x14ac:dyDescent="0.35">
      <c r="A31" s="126">
        <v>44041</v>
      </c>
      <c r="B31" s="127" t="s">
        <v>20</v>
      </c>
      <c r="C31" s="128" t="s">
        <v>21</v>
      </c>
      <c r="D31" s="109">
        <v>0</v>
      </c>
      <c r="E31" s="129">
        <v>964.46</v>
      </c>
      <c r="G31" s="103">
        <v>44239</v>
      </c>
      <c r="H31" s="158">
        <v>3000</v>
      </c>
      <c r="I31" s="64"/>
      <c r="J31" s="65"/>
      <c r="K31" s="67"/>
    </row>
    <row r="32" spans="1:11" ht="15.5" x14ac:dyDescent="0.35">
      <c r="A32" s="130">
        <v>44041</v>
      </c>
      <c r="B32" s="41" t="s">
        <v>22</v>
      </c>
      <c r="C32" s="42" t="s">
        <v>23</v>
      </c>
      <c r="D32" s="32">
        <v>57</v>
      </c>
      <c r="E32" s="131"/>
      <c r="G32" s="159"/>
      <c r="H32" s="160"/>
      <c r="I32" s="64"/>
      <c r="J32" s="65"/>
      <c r="K32" s="67"/>
    </row>
    <row r="33" spans="1:11" ht="15.5" x14ac:dyDescent="0.35">
      <c r="A33" s="132">
        <v>44043</v>
      </c>
      <c r="B33" s="45" t="s">
        <v>24</v>
      </c>
      <c r="C33" s="46" t="s">
        <v>25</v>
      </c>
      <c r="D33" s="34">
        <v>2335</v>
      </c>
      <c r="E33" s="133"/>
      <c r="G33" s="130"/>
      <c r="H33" s="131"/>
      <c r="I33" s="64"/>
      <c r="J33" s="65"/>
      <c r="K33" s="67"/>
    </row>
    <row r="34" spans="1:11" ht="15.5" x14ac:dyDescent="0.35">
      <c r="A34" s="130">
        <v>44041</v>
      </c>
      <c r="B34" s="41" t="s">
        <v>26</v>
      </c>
      <c r="C34" s="42" t="s">
        <v>21</v>
      </c>
      <c r="D34" s="32">
        <v>37</v>
      </c>
      <c r="E34" s="131"/>
      <c r="G34" s="132"/>
      <c r="H34" s="133"/>
      <c r="I34" s="64"/>
      <c r="J34" s="65"/>
      <c r="K34" s="67"/>
    </row>
    <row r="35" spans="1:11" ht="15.5" x14ac:dyDescent="0.35">
      <c r="A35" s="132">
        <v>44070</v>
      </c>
      <c r="B35" s="45" t="s">
        <v>20</v>
      </c>
      <c r="C35" s="46" t="s">
        <v>21</v>
      </c>
      <c r="D35" s="34">
        <v>0</v>
      </c>
      <c r="E35" s="133">
        <v>1033.53</v>
      </c>
      <c r="G35" s="130"/>
      <c r="H35" s="131"/>
      <c r="K35" s="68"/>
    </row>
    <row r="36" spans="1:11" ht="15.5" x14ac:dyDescent="0.35">
      <c r="A36" s="130">
        <v>44070</v>
      </c>
      <c r="B36" s="41" t="s">
        <v>22</v>
      </c>
      <c r="C36" s="42" t="s">
        <v>23</v>
      </c>
      <c r="D36" s="32">
        <v>65</v>
      </c>
      <c r="E36" s="131"/>
      <c r="G36" s="132"/>
      <c r="H36" s="133"/>
    </row>
    <row r="37" spans="1:11" ht="15.5" x14ac:dyDescent="0.35">
      <c r="A37" s="132">
        <v>44072</v>
      </c>
      <c r="B37" s="45" t="s">
        <v>24</v>
      </c>
      <c r="C37" s="46" t="s">
        <v>25</v>
      </c>
      <c r="D37" s="34">
        <v>2407</v>
      </c>
      <c r="E37" s="133"/>
      <c r="G37" s="130"/>
      <c r="H37" s="131"/>
    </row>
    <row r="38" spans="1:11" ht="15.5" x14ac:dyDescent="0.35">
      <c r="A38" s="130">
        <v>44070</v>
      </c>
      <c r="B38" s="41" t="s">
        <v>26</v>
      </c>
      <c r="C38" s="42" t="s">
        <v>21</v>
      </c>
      <c r="D38" s="32">
        <v>36</v>
      </c>
      <c r="E38" s="131"/>
      <c r="G38" s="132"/>
      <c r="H38" s="133"/>
    </row>
    <row r="39" spans="1:11" ht="15.5" x14ac:dyDescent="0.35">
      <c r="A39" s="132">
        <v>44102</v>
      </c>
      <c r="B39" s="45" t="s">
        <v>20</v>
      </c>
      <c r="C39" s="46" t="s">
        <v>21</v>
      </c>
      <c r="D39" s="34">
        <v>0</v>
      </c>
      <c r="E39" s="133">
        <v>1606.9</v>
      </c>
      <c r="G39" s="130"/>
      <c r="H39" s="131"/>
    </row>
    <row r="40" spans="1:11" ht="15.5" x14ac:dyDescent="0.35">
      <c r="A40" s="130">
        <v>44102</v>
      </c>
      <c r="B40" s="41" t="s">
        <v>22</v>
      </c>
      <c r="C40" s="42" t="s">
        <v>23</v>
      </c>
      <c r="D40" s="32">
        <v>44</v>
      </c>
      <c r="E40" s="131"/>
      <c r="G40" s="132"/>
      <c r="H40" s="133"/>
    </row>
    <row r="41" spans="1:11" ht="16" thickBot="1" x14ac:dyDescent="0.4">
      <c r="A41" s="132">
        <v>44101</v>
      </c>
      <c r="B41" s="45" t="s">
        <v>24</v>
      </c>
      <c r="C41" s="46" t="s">
        <v>25</v>
      </c>
      <c r="D41" s="34">
        <v>3580</v>
      </c>
      <c r="E41" s="133"/>
      <c r="G41" s="161"/>
      <c r="H41" s="162"/>
    </row>
    <row r="42" spans="1:11" ht="16" thickBot="1" x14ac:dyDescent="0.4">
      <c r="A42" s="130">
        <v>44102</v>
      </c>
      <c r="B42" s="41" t="s">
        <v>26</v>
      </c>
      <c r="C42" s="42" t="s">
        <v>21</v>
      </c>
      <c r="D42" s="32">
        <v>115</v>
      </c>
      <c r="E42" s="134"/>
      <c r="G42" s="58"/>
      <c r="H42" s="149">
        <f>SUM(H31:H41)</f>
        <v>3000</v>
      </c>
    </row>
    <row r="43" spans="1:11" ht="15.5" x14ac:dyDescent="0.35">
      <c r="A43" s="132">
        <v>44131</v>
      </c>
      <c r="B43" s="45" t="s">
        <v>20</v>
      </c>
      <c r="C43" s="46" t="s">
        <v>21</v>
      </c>
      <c r="D43" s="34">
        <v>0</v>
      </c>
      <c r="E43" s="133">
        <v>2733.49</v>
      </c>
    </row>
    <row r="44" spans="1:11" ht="15.5" x14ac:dyDescent="0.35">
      <c r="A44" s="130">
        <v>44131</v>
      </c>
      <c r="B44" s="41" t="s">
        <v>22</v>
      </c>
      <c r="C44" s="42" t="s">
        <v>23</v>
      </c>
      <c r="D44" s="32">
        <v>55</v>
      </c>
      <c r="E44" s="131"/>
    </row>
    <row r="45" spans="1:11" ht="15.5" x14ac:dyDescent="0.35">
      <c r="A45" s="132">
        <v>44129</v>
      </c>
      <c r="B45" s="45" t="s">
        <v>24</v>
      </c>
      <c r="C45" s="46" t="s">
        <v>25</v>
      </c>
      <c r="D45" s="34">
        <v>7077</v>
      </c>
      <c r="E45" s="133"/>
    </row>
    <row r="46" spans="1:11" ht="15.5" x14ac:dyDescent="0.35">
      <c r="A46" s="130">
        <v>44131</v>
      </c>
      <c r="B46" s="41" t="s">
        <v>26</v>
      </c>
      <c r="C46" s="42" t="s">
        <v>21</v>
      </c>
      <c r="D46" s="32">
        <v>139</v>
      </c>
      <c r="E46" s="131"/>
    </row>
    <row r="47" spans="1:11" ht="15.5" x14ac:dyDescent="0.35">
      <c r="A47" s="132">
        <v>44164</v>
      </c>
      <c r="B47" s="45" t="s">
        <v>20</v>
      </c>
      <c r="C47" s="46" t="s">
        <v>21</v>
      </c>
      <c r="D47" s="34">
        <v>0</v>
      </c>
      <c r="E47" s="133">
        <v>7497.6</v>
      </c>
    </row>
    <row r="48" spans="1:11" ht="15.5" x14ac:dyDescent="0.35">
      <c r="A48" s="130">
        <v>44164</v>
      </c>
      <c r="B48" s="41" t="s">
        <v>22</v>
      </c>
      <c r="C48" s="42" t="s">
        <v>23</v>
      </c>
      <c r="D48" s="32">
        <v>58</v>
      </c>
      <c r="E48" s="131"/>
    </row>
    <row r="49" spans="1:5" ht="15.5" x14ac:dyDescent="0.35">
      <c r="A49" s="132">
        <v>44165</v>
      </c>
      <c r="B49" s="45" t="s">
        <v>24</v>
      </c>
      <c r="C49" s="46" t="s">
        <v>25</v>
      </c>
      <c r="D49" s="34">
        <v>16489</v>
      </c>
      <c r="E49" s="133"/>
    </row>
    <row r="50" spans="1:5" ht="15.5" x14ac:dyDescent="0.35">
      <c r="A50" s="130">
        <v>44164</v>
      </c>
      <c r="B50" s="41" t="s">
        <v>26</v>
      </c>
      <c r="C50" s="42" t="s">
        <v>21</v>
      </c>
      <c r="D50" s="32">
        <v>260</v>
      </c>
      <c r="E50" s="131"/>
    </row>
    <row r="51" spans="1:5" ht="15.5" x14ac:dyDescent="0.35">
      <c r="A51" s="132">
        <v>44195</v>
      </c>
      <c r="B51" s="45" t="s">
        <v>20</v>
      </c>
      <c r="C51" s="46" t="s">
        <v>21</v>
      </c>
      <c r="D51" s="34">
        <v>0</v>
      </c>
      <c r="E51" s="133">
        <v>11200.97</v>
      </c>
    </row>
    <row r="52" spans="1:5" ht="15.5" x14ac:dyDescent="0.35">
      <c r="A52" s="130">
        <v>44195</v>
      </c>
      <c r="B52" s="41" t="s">
        <v>22</v>
      </c>
      <c r="C52" s="42" t="s">
        <v>23</v>
      </c>
      <c r="D52" s="32">
        <v>57</v>
      </c>
      <c r="E52" s="131"/>
    </row>
    <row r="53" spans="1:5" ht="15.5" x14ac:dyDescent="0.35">
      <c r="A53" s="132">
        <v>44200</v>
      </c>
      <c r="B53" s="45" t="s">
        <v>24</v>
      </c>
      <c r="C53" s="46" t="s">
        <v>25</v>
      </c>
      <c r="D53" s="34">
        <v>23898</v>
      </c>
      <c r="E53" s="133"/>
    </row>
    <row r="54" spans="1:5" ht="15.5" x14ac:dyDescent="0.35">
      <c r="A54" s="130">
        <v>44195</v>
      </c>
      <c r="B54" s="41" t="s">
        <v>26</v>
      </c>
      <c r="C54" s="42" t="s">
        <v>21</v>
      </c>
      <c r="D54" s="32">
        <v>177</v>
      </c>
      <c r="E54" s="134"/>
    </row>
    <row r="55" spans="1:5" ht="15.5" x14ac:dyDescent="0.35">
      <c r="A55" s="132">
        <v>44227</v>
      </c>
      <c r="B55" s="45" t="s">
        <v>20</v>
      </c>
      <c r="C55" s="46" t="s">
        <v>21</v>
      </c>
      <c r="D55" s="34">
        <v>0</v>
      </c>
      <c r="E55" s="133">
        <v>8928.27</v>
      </c>
    </row>
    <row r="56" spans="1:5" ht="15.5" x14ac:dyDescent="0.35">
      <c r="A56" s="130">
        <v>44227</v>
      </c>
      <c r="B56" s="41" t="s">
        <v>22</v>
      </c>
      <c r="C56" s="42" t="s">
        <v>23</v>
      </c>
      <c r="D56" s="32">
        <v>48</v>
      </c>
      <c r="E56" s="131"/>
    </row>
    <row r="57" spans="1:5" ht="15.5" x14ac:dyDescent="0.35">
      <c r="A57" s="132">
        <v>44228</v>
      </c>
      <c r="B57" s="45" t="s">
        <v>24</v>
      </c>
      <c r="C57" s="46" t="s">
        <v>25</v>
      </c>
      <c r="D57" s="34">
        <v>19509</v>
      </c>
      <c r="E57" s="133"/>
    </row>
    <row r="58" spans="1:5" ht="15.5" x14ac:dyDescent="0.35">
      <c r="A58" s="130">
        <v>44227</v>
      </c>
      <c r="B58" s="41" t="s">
        <v>26</v>
      </c>
      <c r="C58" s="42" t="s">
        <v>21</v>
      </c>
      <c r="D58" s="32">
        <v>288</v>
      </c>
      <c r="E58" s="131"/>
    </row>
    <row r="59" spans="1:5" ht="15.5" x14ac:dyDescent="0.35">
      <c r="A59" s="132">
        <v>44257</v>
      </c>
      <c r="B59" s="45" t="s">
        <v>20</v>
      </c>
      <c r="C59" s="46" t="s">
        <v>21</v>
      </c>
      <c r="D59" s="34">
        <v>0</v>
      </c>
      <c r="E59" s="133">
        <v>1088.22</v>
      </c>
    </row>
    <row r="60" spans="1:5" ht="15.5" x14ac:dyDescent="0.35">
      <c r="A60" s="130">
        <v>44257</v>
      </c>
      <c r="B60" s="41" t="s">
        <v>22</v>
      </c>
      <c r="C60" s="42" t="s">
        <v>23</v>
      </c>
      <c r="D60" s="32">
        <v>46</v>
      </c>
      <c r="E60" s="131"/>
    </row>
    <row r="61" spans="1:5" ht="15.5" x14ac:dyDescent="0.35">
      <c r="A61" s="132">
        <v>44258</v>
      </c>
      <c r="B61" s="45" t="s">
        <v>24</v>
      </c>
      <c r="C61" s="46" t="s">
        <v>25</v>
      </c>
      <c r="D61" s="34">
        <v>1812</v>
      </c>
      <c r="E61" s="133"/>
    </row>
    <row r="62" spans="1:5" ht="15.5" x14ac:dyDescent="0.35">
      <c r="A62" s="130">
        <v>44257</v>
      </c>
      <c r="B62" s="41" t="s">
        <v>26</v>
      </c>
      <c r="C62" s="42" t="s">
        <v>21</v>
      </c>
      <c r="D62" s="32">
        <v>239</v>
      </c>
      <c r="E62" s="131"/>
    </row>
    <row r="63" spans="1:5" ht="15.5" x14ac:dyDescent="0.35">
      <c r="A63" s="132">
        <v>44286</v>
      </c>
      <c r="B63" s="41" t="s">
        <v>26</v>
      </c>
      <c r="C63" s="46" t="s">
        <v>21</v>
      </c>
      <c r="D63" s="34">
        <v>134</v>
      </c>
      <c r="E63" s="133">
        <v>109.95</v>
      </c>
    </row>
    <row r="64" spans="1:5" ht="15.5" x14ac:dyDescent="0.35">
      <c r="A64" s="130">
        <v>44288</v>
      </c>
      <c r="B64" s="41" t="s">
        <v>37</v>
      </c>
      <c r="C64" s="42"/>
      <c r="D64" s="32">
        <v>0</v>
      </c>
      <c r="E64" s="131">
        <v>6</v>
      </c>
    </row>
    <row r="65" spans="1:5" ht="15.5" x14ac:dyDescent="0.35">
      <c r="A65" s="132">
        <v>44286</v>
      </c>
      <c r="B65" s="45" t="s">
        <v>38</v>
      </c>
      <c r="C65" s="46"/>
      <c r="D65" s="34">
        <v>58</v>
      </c>
      <c r="E65" s="133">
        <v>41.03</v>
      </c>
    </row>
    <row r="66" spans="1:5" ht="15.5" x14ac:dyDescent="0.35">
      <c r="A66" s="130">
        <v>44315</v>
      </c>
      <c r="B66" s="41" t="s">
        <v>39</v>
      </c>
      <c r="C66" s="42"/>
      <c r="D66" s="32">
        <v>210</v>
      </c>
      <c r="E66" s="134">
        <v>258.79000000000002</v>
      </c>
    </row>
    <row r="67" spans="1:5" ht="15.5" x14ac:dyDescent="0.35">
      <c r="A67" s="132">
        <v>44316</v>
      </c>
      <c r="B67" s="45" t="s">
        <v>40</v>
      </c>
      <c r="C67" s="46"/>
      <c r="D67" s="34">
        <v>9254</v>
      </c>
      <c r="E67" s="133">
        <v>8919.99</v>
      </c>
    </row>
    <row r="68" spans="1:5" ht="15.5" x14ac:dyDescent="0.35">
      <c r="A68" s="130">
        <v>44347</v>
      </c>
      <c r="B68" s="41" t="s">
        <v>26</v>
      </c>
      <c r="C68" s="42" t="s">
        <v>21</v>
      </c>
      <c r="D68" s="32">
        <v>262</v>
      </c>
      <c r="E68" s="131">
        <v>302.63</v>
      </c>
    </row>
    <row r="69" spans="1:5" ht="15.5" x14ac:dyDescent="0.35">
      <c r="A69" s="220">
        <v>44346</v>
      </c>
      <c r="B69" s="221" t="s">
        <v>40</v>
      </c>
      <c r="C69" s="222"/>
      <c r="D69" s="144">
        <v>5240</v>
      </c>
      <c r="E69" s="134">
        <v>5169.7</v>
      </c>
    </row>
    <row r="70" spans="1:5" ht="15.5" x14ac:dyDescent="0.35">
      <c r="A70" s="220">
        <v>44347</v>
      </c>
      <c r="B70" s="221" t="s">
        <v>37</v>
      </c>
      <c r="C70" s="222"/>
      <c r="D70" s="144">
        <v>0</v>
      </c>
      <c r="E70" s="134">
        <v>6</v>
      </c>
    </row>
    <row r="71" spans="1:5" ht="15.5" x14ac:dyDescent="0.35">
      <c r="A71" s="135">
        <v>44354</v>
      </c>
      <c r="B71" s="74" t="s">
        <v>39</v>
      </c>
      <c r="C71" s="75"/>
      <c r="D71" s="76">
        <v>17</v>
      </c>
      <c r="E71" s="136">
        <v>24.57</v>
      </c>
    </row>
    <row r="72" spans="1:5" ht="15.5" x14ac:dyDescent="0.35">
      <c r="A72" s="223">
        <v>44354</v>
      </c>
      <c r="B72" s="224" t="s">
        <v>38</v>
      </c>
      <c r="C72" s="225"/>
      <c r="D72" s="226">
        <v>10</v>
      </c>
      <c r="E72" s="227">
        <v>10.48</v>
      </c>
    </row>
    <row r="73" spans="1:5" ht="15.5" x14ac:dyDescent="0.35">
      <c r="A73" s="223">
        <v>44376</v>
      </c>
      <c r="B73" s="224" t="s">
        <v>55</v>
      </c>
      <c r="C73" s="225"/>
      <c r="D73" s="226">
        <v>28</v>
      </c>
      <c r="E73" s="227">
        <v>35.32</v>
      </c>
    </row>
    <row r="74" spans="1:5" ht="15.5" x14ac:dyDescent="0.35">
      <c r="A74" s="223">
        <v>44354</v>
      </c>
      <c r="B74" s="224" t="s">
        <v>40</v>
      </c>
      <c r="C74" s="225"/>
      <c r="D74" s="226">
        <v>156</v>
      </c>
      <c r="E74" s="227">
        <v>151.44</v>
      </c>
    </row>
    <row r="75" spans="1:5" ht="16" thickBot="1" x14ac:dyDescent="0.4">
      <c r="A75" s="107">
        <v>44371</v>
      </c>
      <c r="B75" s="110" t="s">
        <v>54</v>
      </c>
      <c r="C75" s="111"/>
      <c r="D75" s="101">
        <v>0</v>
      </c>
      <c r="E75" s="166">
        <v>0</v>
      </c>
    </row>
    <row r="76" spans="1:5" ht="16" thickBot="1" x14ac:dyDescent="0.4">
      <c r="A76" s="69"/>
      <c r="B76" s="70"/>
      <c r="C76" s="71"/>
      <c r="E76" s="149">
        <f>SUM(E31:E75)</f>
        <v>50089.34</v>
      </c>
    </row>
    <row r="77" spans="1:5" ht="16" thickBot="1" x14ac:dyDescent="0.4">
      <c r="A77" s="69"/>
      <c r="B77" s="70"/>
      <c r="C77" s="71"/>
      <c r="D77" s="72"/>
      <c r="E77" s="73"/>
    </row>
    <row r="78" spans="1:5" ht="16" thickBot="1" x14ac:dyDescent="0.4">
      <c r="A78" s="69"/>
      <c r="B78" s="70"/>
      <c r="C78" s="165" t="s">
        <v>43</v>
      </c>
      <c r="D78" s="164">
        <f>SUM(D31:D77)</f>
        <v>94197</v>
      </c>
      <c r="E78" s="73"/>
    </row>
    <row r="79" spans="1:5" ht="15.5" x14ac:dyDescent="0.35">
      <c r="A79" s="69"/>
      <c r="B79" s="70"/>
      <c r="C79" s="71"/>
      <c r="D79" s="72"/>
      <c r="E79" s="73"/>
    </row>
    <row r="80" spans="1:5" ht="15.5" x14ac:dyDescent="0.35">
      <c r="A80" s="69"/>
      <c r="B80" s="70"/>
      <c r="C80" s="71"/>
      <c r="D80" s="72"/>
      <c r="E80" s="73"/>
    </row>
    <row r="81" spans="1:5" ht="15.5" x14ac:dyDescent="0.35">
      <c r="A81" s="69"/>
      <c r="B81" s="70"/>
      <c r="C81" s="71"/>
      <c r="D81" s="72"/>
      <c r="E81" s="73"/>
    </row>
    <row r="82" spans="1:5" ht="15.5" x14ac:dyDescent="0.35">
      <c r="A82" s="69"/>
      <c r="B82" s="70"/>
      <c r="C82" s="71"/>
      <c r="D82" s="72"/>
      <c r="E82" s="73"/>
    </row>
    <row r="83" spans="1:5" ht="15.5" x14ac:dyDescent="0.35">
      <c r="A83" s="69"/>
      <c r="B83" s="70"/>
      <c r="C83" s="71"/>
      <c r="D83" s="72"/>
      <c r="E83" s="73"/>
    </row>
    <row r="84" spans="1:5" ht="15.5" x14ac:dyDescent="0.35">
      <c r="A84" s="69"/>
      <c r="B84" s="70"/>
      <c r="C84" s="71"/>
      <c r="D84" s="72"/>
      <c r="E84" s="73"/>
    </row>
    <row r="85" spans="1:5" ht="15.5" x14ac:dyDescent="0.35">
      <c r="A85" s="69"/>
      <c r="B85" s="70"/>
      <c r="C85" s="71"/>
      <c r="D85" s="72"/>
      <c r="E85" s="73"/>
    </row>
    <row r="86" spans="1:5" ht="15.5" x14ac:dyDescent="0.35">
      <c r="A86" s="69"/>
      <c r="B86" s="70"/>
      <c r="C86" s="71"/>
      <c r="D86" s="72"/>
      <c r="E86" s="73"/>
    </row>
    <row r="87" spans="1:5" ht="15.5" x14ac:dyDescent="0.35">
      <c r="A87" s="69"/>
      <c r="B87" s="70"/>
      <c r="C87" s="71"/>
      <c r="D87" s="72"/>
      <c r="E87" s="73"/>
    </row>
    <row r="88" spans="1:5" ht="15.5" x14ac:dyDescent="0.35">
      <c r="A88" s="69"/>
      <c r="B88" s="70"/>
      <c r="C88" s="71"/>
      <c r="D88" s="72"/>
      <c r="E88" s="73"/>
    </row>
    <row r="89" spans="1:5" ht="15.5" x14ac:dyDescent="0.35">
      <c r="A89" s="58"/>
      <c r="B89" s="58"/>
      <c r="C89" s="58"/>
      <c r="D89" s="58"/>
    </row>
    <row r="93" spans="1:5" ht="18.5" x14ac:dyDescent="0.45">
      <c r="A93" s="1" t="s">
        <v>15</v>
      </c>
    </row>
  </sheetData>
  <mergeCells count="4">
    <mergeCell ref="A1:H1"/>
    <mergeCell ref="A3:C3"/>
    <mergeCell ref="A29:D29"/>
    <mergeCell ref="G29:H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BE02F-9D07-4C25-A7BB-516979499313}">
  <dimension ref="A1:K112"/>
  <sheetViews>
    <sheetView topLeftCell="A54" zoomScaleNormal="100" workbookViewId="0">
      <selection activeCell="C83" sqref="C83"/>
    </sheetView>
  </sheetViews>
  <sheetFormatPr defaultRowHeight="14.5" x14ac:dyDescent="0.35"/>
  <cols>
    <col min="1" max="1" width="19" customWidth="1"/>
    <col min="2" max="2" width="16.81640625" bestFit="1" customWidth="1"/>
    <col min="3" max="3" width="11.453125" bestFit="1" customWidth="1"/>
    <col min="4" max="4" width="15.1796875" customWidth="1"/>
    <col min="5" max="5" width="12.26953125" customWidth="1"/>
    <col min="6" max="6" width="12.453125" customWidth="1"/>
    <col min="7" max="7" width="14.1796875" bestFit="1" customWidth="1"/>
    <col min="8" max="8" width="12.7265625" bestFit="1" customWidth="1"/>
  </cols>
  <sheetData>
    <row r="1" spans="1:11" ht="25.5" thickBot="1" x14ac:dyDescent="0.55000000000000004">
      <c r="A1" s="244" t="s">
        <v>16</v>
      </c>
      <c r="B1" s="245"/>
      <c r="C1" s="245"/>
      <c r="D1" s="245"/>
      <c r="E1" s="245"/>
      <c r="F1" s="245"/>
      <c r="G1" s="246"/>
      <c r="H1" s="53"/>
      <c r="I1" s="53"/>
      <c r="J1" s="53"/>
      <c r="K1" s="53"/>
    </row>
    <row r="2" spans="1:11" ht="15" thickBot="1" x14ac:dyDescent="0.4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8.5" thickBot="1" x14ac:dyDescent="0.45">
      <c r="A3" s="247" t="s">
        <v>0</v>
      </c>
      <c r="B3" s="248"/>
      <c r="C3" s="53"/>
      <c r="D3" s="53"/>
      <c r="E3" s="53"/>
      <c r="F3" s="53"/>
      <c r="G3" s="53"/>
      <c r="H3" s="53"/>
      <c r="I3" s="53"/>
      <c r="J3" s="53"/>
      <c r="K3" s="53"/>
    </row>
    <row r="4" spans="1:11" ht="16" thickBot="1" x14ac:dyDescent="0.4">
      <c r="A4" s="53"/>
      <c r="B4" s="53"/>
      <c r="C4" s="13" t="s">
        <v>1</v>
      </c>
      <c r="D4" s="13" t="s">
        <v>2</v>
      </c>
      <c r="E4" s="13" t="s">
        <v>3</v>
      </c>
      <c r="F4" s="13" t="s">
        <v>4</v>
      </c>
      <c r="G4" s="125"/>
      <c r="H4" s="53"/>
      <c r="I4" s="53"/>
      <c r="J4" s="53"/>
      <c r="K4" s="53"/>
    </row>
    <row r="5" spans="1:11" ht="31.5" thickBot="1" x14ac:dyDescent="0.4">
      <c r="A5" s="84" t="s">
        <v>5</v>
      </c>
      <c r="B5" s="85" t="s">
        <v>6</v>
      </c>
      <c r="C5" s="86" t="s">
        <v>8</v>
      </c>
      <c r="D5" s="86" t="s">
        <v>9</v>
      </c>
      <c r="E5" s="86" t="s">
        <v>10</v>
      </c>
      <c r="F5" s="86" t="s">
        <v>11</v>
      </c>
      <c r="G5" s="87" t="s">
        <v>12</v>
      </c>
      <c r="H5" s="53"/>
      <c r="I5" s="53"/>
      <c r="J5" s="53"/>
      <c r="K5" s="53"/>
    </row>
    <row r="6" spans="1:11" ht="15.5" x14ac:dyDescent="0.35">
      <c r="A6" s="93">
        <v>44406</v>
      </c>
      <c r="B6" s="94" t="s">
        <v>17</v>
      </c>
      <c r="C6" s="95">
        <v>2520</v>
      </c>
      <c r="D6" s="95">
        <v>1040</v>
      </c>
      <c r="E6" s="95">
        <v>6</v>
      </c>
      <c r="F6" s="95">
        <v>1480</v>
      </c>
      <c r="G6" s="96">
        <v>283.99</v>
      </c>
      <c r="H6" s="53"/>
      <c r="I6" s="53"/>
      <c r="J6" s="53"/>
      <c r="K6" s="53"/>
    </row>
    <row r="7" spans="1:11" ht="15.5" x14ac:dyDescent="0.35">
      <c r="A7" s="97">
        <v>44406</v>
      </c>
      <c r="B7" s="88" t="s">
        <v>33</v>
      </c>
      <c r="C7" s="78">
        <v>203636</v>
      </c>
      <c r="D7" s="78">
        <v>101253</v>
      </c>
      <c r="E7" s="78">
        <v>681</v>
      </c>
      <c r="F7" s="78">
        <v>102384</v>
      </c>
      <c r="G7" s="98">
        <v>20950.52</v>
      </c>
      <c r="H7" s="53"/>
      <c r="I7" s="53"/>
      <c r="J7" s="53"/>
      <c r="K7" s="53"/>
    </row>
    <row r="8" spans="1:11" ht="15.5" x14ac:dyDescent="0.35">
      <c r="A8" s="97">
        <v>44436</v>
      </c>
      <c r="B8" s="88" t="s">
        <v>34</v>
      </c>
      <c r="C8" s="89">
        <v>1960</v>
      </c>
      <c r="D8" s="89"/>
      <c r="E8" s="89"/>
      <c r="F8" s="89"/>
      <c r="G8" s="98">
        <v>267.27999999999997</v>
      </c>
      <c r="H8" s="53"/>
      <c r="I8" s="53"/>
      <c r="J8" s="53"/>
      <c r="K8" s="53"/>
    </row>
    <row r="9" spans="1:11" ht="15.5" x14ac:dyDescent="0.35">
      <c r="A9" s="97">
        <v>37132</v>
      </c>
      <c r="B9" s="88" t="s">
        <v>35</v>
      </c>
      <c r="C9" s="78">
        <v>2640</v>
      </c>
      <c r="D9" s="78">
        <v>1160</v>
      </c>
      <c r="E9" s="90">
        <v>13.2</v>
      </c>
      <c r="F9" s="78">
        <v>1480</v>
      </c>
      <c r="G9" s="98">
        <v>385.6</v>
      </c>
      <c r="H9" s="53"/>
      <c r="I9" s="53"/>
      <c r="J9" s="53"/>
      <c r="K9" s="53"/>
    </row>
    <row r="10" spans="1:11" ht="15.5" x14ac:dyDescent="0.35">
      <c r="A10" s="97">
        <v>44437</v>
      </c>
      <c r="B10" s="88" t="s">
        <v>33</v>
      </c>
      <c r="C10" s="89">
        <v>202505</v>
      </c>
      <c r="D10" s="89">
        <v>103781</v>
      </c>
      <c r="E10" s="89">
        <v>615</v>
      </c>
      <c r="F10" s="89">
        <v>98723</v>
      </c>
      <c r="G10" s="98">
        <v>22056.04</v>
      </c>
      <c r="H10" s="53"/>
      <c r="I10" s="53"/>
      <c r="J10" s="53"/>
      <c r="K10" s="53"/>
    </row>
    <row r="11" spans="1:11" ht="15.5" x14ac:dyDescent="0.35">
      <c r="A11" s="97">
        <v>44466</v>
      </c>
      <c r="B11" s="88" t="s">
        <v>34</v>
      </c>
      <c r="C11" s="78">
        <v>3200</v>
      </c>
      <c r="D11" s="78"/>
      <c r="E11" s="78"/>
      <c r="F11" s="78"/>
      <c r="G11" s="98">
        <v>417.47</v>
      </c>
      <c r="H11" s="53"/>
      <c r="I11" s="53"/>
      <c r="J11" s="53"/>
      <c r="K11" s="53"/>
    </row>
    <row r="12" spans="1:11" ht="15.5" x14ac:dyDescent="0.35">
      <c r="A12" s="97">
        <v>44467</v>
      </c>
      <c r="B12" s="88" t="s">
        <v>36</v>
      </c>
      <c r="C12" s="89">
        <v>4320</v>
      </c>
      <c r="D12" s="89">
        <v>2400</v>
      </c>
      <c r="E12" s="91">
        <v>17.2</v>
      </c>
      <c r="F12" s="89">
        <v>1920</v>
      </c>
      <c r="G12" s="98">
        <v>548.55999999999995</v>
      </c>
      <c r="H12" s="53"/>
      <c r="I12" s="53"/>
      <c r="J12" s="53"/>
      <c r="K12" s="53"/>
    </row>
    <row r="13" spans="1:11" ht="15.5" x14ac:dyDescent="0.35">
      <c r="A13" s="97">
        <v>44467</v>
      </c>
      <c r="B13" s="88" t="s">
        <v>33</v>
      </c>
      <c r="C13" s="78">
        <v>185408</v>
      </c>
      <c r="D13" s="78">
        <v>95285</v>
      </c>
      <c r="E13" s="78">
        <v>680</v>
      </c>
      <c r="F13" s="78">
        <v>90123</v>
      </c>
      <c r="G13" s="98">
        <v>21522.02</v>
      </c>
      <c r="H13" s="53"/>
      <c r="I13" s="53"/>
      <c r="J13" s="53"/>
      <c r="K13" s="53"/>
    </row>
    <row r="14" spans="1:11" ht="15.5" x14ac:dyDescent="0.35">
      <c r="A14" s="97">
        <v>44495</v>
      </c>
      <c r="B14" s="88" t="s">
        <v>34</v>
      </c>
      <c r="C14" s="89">
        <v>1560</v>
      </c>
      <c r="D14" s="89"/>
      <c r="E14" s="89"/>
      <c r="F14" s="89"/>
      <c r="G14" s="98">
        <v>201.61</v>
      </c>
      <c r="H14" s="53"/>
      <c r="I14" s="53"/>
      <c r="J14" s="53"/>
      <c r="K14" s="53"/>
    </row>
    <row r="15" spans="1:11" ht="15.5" x14ac:dyDescent="0.35">
      <c r="A15" s="97">
        <v>44496</v>
      </c>
      <c r="B15" s="88" t="s">
        <v>36</v>
      </c>
      <c r="C15" s="78">
        <v>4240</v>
      </c>
      <c r="D15" s="78">
        <v>2400</v>
      </c>
      <c r="E15" s="78">
        <v>18</v>
      </c>
      <c r="F15" s="78">
        <v>1840</v>
      </c>
      <c r="G15" s="98">
        <v>516.29999999999995</v>
      </c>
      <c r="H15" s="53"/>
      <c r="I15" s="53"/>
      <c r="J15" s="53"/>
      <c r="K15" s="53"/>
    </row>
    <row r="16" spans="1:11" ht="15.5" x14ac:dyDescent="0.35">
      <c r="A16" s="97">
        <v>44496</v>
      </c>
      <c r="B16" s="88" t="s">
        <v>33</v>
      </c>
      <c r="C16" s="89">
        <v>172444</v>
      </c>
      <c r="D16" s="89">
        <v>93651</v>
      </c>
      <c r="E16" s="89">
        <v>614</v>
      </c>
      <c r="F16" s="89">
        <v>78793</v>
      </c>
      <c r="G16" s="98">
        <v>19369.64</v>
      </c>
      <c r="H16" s="53"/>
      <c r="I16" s="53"/>
      <c r="J16" s="53"/>
      <c r="K16" s="53"/>
    </row>
    <row r="17" spans="1:11" ht="15.5" x14ac:dyDescent="0.35">
      <c r="A17" s="97">
        <v>44528</v>
      </c>
      <c r="B17" s="88" t="s">
        <v>34</v>
      </c>
      <c r="C17" s="89">
        <v>800</v>
      </c>
      <c r="D17" s="89"/>
      <c r="E17" s="89"/>
      <c r="F17" s="89"/>
      <c r="G17" s="98">
        <v>113.35</v>
      </c>
      <c r="H17" s="53"/>
      <c r="I17" s="53"/>
      <c r="J17" s="53"/>
      <c r="K17" s="53"/>
    </row>
    <row r="18" spans="1:11" ht="15.5" x14ac:dyDescent="0.35">
      <c r="A18" s="97">
        <v>44529</v>
      </c>
      <c r="B18" s="88" t="s">
        <v>36</v>
      </c>
      <c r="C18" s="92">
        <v>4440</v>
      </c>
      <c r="D18" s="92">
        <v>2240</v>
      </c>
      <c r="E18" s="92">
        <v>16.8</v>
      </c>
      <c r="F18" s="92">
        <v>2160</v>
      </c>
      <c r="G18" s="98">
        <v>508.7</v>
      </c>
      <c r="H18" s="53"/>
      <c r="I18" s="53"/>
      <c r="J18" s="53"/>
      <c r="K18" s="53"/>
    </row>
    <row r="19" spans="1:11" ht="15.5" x14ac:dyDescent="0.35">
      <c r="A19" s="97">
        <v>44529</v>
      </c>
      <c r="B19" s="88" t="s">
        <v>33</v>
      </c>
      <c r="C19" s="89">
        <v>172704</v>
      </c>
      <c r="D19" s="89">
        <v>81446</v>
      </c>
      <c r="E19" s="89">
        <v>436</v>
      </c>
      <c r="F19" s="89">
        <v>91259</v>
      </c>
      <c r="G19" s="98">
        <v>17121.07</v>
      </c>
      <c r="H19" s="53"/>
      <c r="I19" s="53"/>
      <c r="J19" s="53"/>
      <c r="K19" s="53"/>
    </row>
    <row r="20" spans="1:11" ht="15.5" x14ac:dyDescent="0.35">
      <c r="A20" s="97">
        <v>44562</v>
      </c>
      <c r="B20" s="88" t="s">
        <v>41</v>
      </c>
      <c r="C20" s="92">
        <v>760</v>
      </c>
      <c r="D20" s="92"/>
      <c r="E20" s="92"/>
      <c r="F20" s="92"/>
      <c r="G20" s="98">
        <v>109.02</v>
      </c>
      <c r="H20" s="53"/>
      <c r="I20" s="53"/>
      <c r="J20" s="53"/>
      <c r="K20" s="53"/>
    </row>
    <row r="21" spans="1:11" ht="15.5" x14ac:dyDescent="0.35">
      <c r="A21" s="97">
        <v>44563</v>
      </c>
      <c r="B21" s="88" t="s">
        <v>36</v>
      </c>
      <c r="C21" s="89">
        <v>4080</v>
      </c>
      <c r="D21" s="89">
        <v>2120</v>
      </c>
      <c r="E21" s="89">
        <v>18</v>
      </c>
      <c r="F21" s="89">
        <v>1960</v>
      </c>
      <c r="G21" s="98">
        <v>503.25</v>
      </c>
      <c r="H21" s="53"/>
      <c r="I21" s="53"/>
      <c r="J21" s="53"/>
      <c r="K21" s="53"/>
    </row>
    <row r="22" spans="1:11" ht="15.5" x14ac:dyDescent="0.35">
      <c r="A22" s="97">
        <v>44563</v>
      </c>
      <c r="B22" s="88" t="s">
        <v>33</v>
      </c>
      <c r="C22" s="92">
        <v>193448</v>
      </c>
      <c r="D22" s="92">
        <v>89172</v>
      </c>
      <c r="E22" s="92">
        <v>467</v>
      </c>
      <c r="F22" s="92">
        <v>104276</v>
      </c>
      <c r="G22" s="98">
        <v>19162.580999999998</v>
      </c>
      <c r="H22" s="53"/>
      <c r="I22" s="53"/>
      <c r="J22" s="53"/>
      <c r="K22" s="53"/>
    </row>
    <row r="23" spans="1:11" ht="15.5" x14ac:dyDescent="0.35">
      <c r="A23" s="97">
        <v>44591</v>
      </c>
      <c r="B23" s="88" t="s">
        <v>34</v>
      </c>
      <c r="C23" s="89">
        <v>680</v>
      </c>
      <c r="D23" s="89"/>
      <c r="E23" s="89"/>
      <c r="F23" s="89"/>
      <c r="G23" s="98">
        <v>108.51</v>
      </c>
      <c r="H23" s="53"/>
      <c r="I23" s="53"/>
      <c r="J23" s="53"/>
      <c r="K23" s="53"/>
    </row>
    <row r="24" spans="1:11" ht="15.5" x14ac:dyDescent="0.35">
      <c r="A24" s="97">
        <v>44592</v>
      </c>
      <c r="B24" s="88" t="s">
        <v>36</v>
      </c>
      <c r="C24" s="78">
        <v>4000</v>
      </c>
      <c r="D24" s="78">
        <v>2240</v>
      </c>
      <c r="E24" s="78">
        <v>18</v>
      </c>
      <c r="F24" s="78">
        <v>1760</v>
      </c>
      <c r="G24" s="98">
        <v>523.25</v>
      </c>
      <c r="H24" s="53"/>
      <c r="I24" s="53"/>
      <c r="J24" s="53"/>
      <c r="K24" s="53"/>
    </row>
    <row r="25" spans="1:11" ht="15.5" x14ac:dyDescent="0.35">
      <c r="A25" s="97">
        <v>44227</v>
      </c>
      <c r="B25" s="88" t="s">
        <v>33</v>
      </c>
      <c r="C25" s="89">
        <v>180553</v>
      </c>
      <c r="D25" s="89">
        <v>85515</v>
      </c>
      <c r="E25" s="89">
        <v>494</v>
      </c>
      <c r="F25" s="89">
        <v>9538</v>
      </c>
      <c r="G25" s="98">
        <v>20402.79</v>
      </c>
      <c r="H25" s="53"/>
      <c r="I25" s="53"/>
      <c r="J25" s="53"/>
      <c r="K25" s="53"/>
    </row>
    <row r="26" spans="1:11" ht="15.5" x14ac:dyDescent="0.35">
      <c r="A26" s="97">
        <v>44621</v>
      </c>
      <c r="B26" s="88" t="s">
        <v>34</v>
      </c>
      <c r="C26" s="78">
        <v>640</v>
      </c>
      <c r="D26" s="78"/>
      <c r="E26" s="78"/>
      <c r="F26" s="78"/>
      <c r="G26" s="98">
        <v>103.3</v>
      </c>
      <c r="H26" s="53"/>
      <c r="I26" s="53"/>
      <c r="J26" s="53"/>
      <c r="K26" s="53"/>
    </row>
    <row r="27" spans="1:11" ht="15.5" x14ac:dyDescent="0.35">
      <c r="A27" s="97">
        <v>44622</v>
      </c>
      <c r="B27" s="88" t="s">
        <v>36</v>
      </c>
      <c r="C27" s="89">
        <v>4200</v>
      </c>
      <c r="D27" s="89">
        <v>2440</v>
      </c>
      <c r="E27" s="89">
        <v>16</v>
      </c>
      <c r="F27" s="89">
        <v>1800</v>
      </c>
      <c r="G27" s="98">
        <v>542.52</v>
      </c>
      <c r="H27" s="53"/>
      <c r="I27" s="53"/>
      <c r="J27" s="53"/>
      <c r="K27" s="53"/>
    </row>
    <row r="28" spans="1:11" ht="15.5" x14ac:dyDescent="0.35">
      <c r="A28" s="97">
        <v>44622</v>
      </c>
      <c r="B28" s="88" t="s">
        <v>33</v>
      </c>
      <c r="C28" s="78">
        <v>183759</v>
      </c>
      <c r="D28" s="78">
        <v>90405</v>
      </c>
      <c r="E28" s="78">
        <v>473</v>
      </c>
      <c r="F28" s="78">
        <v>93354</v>
      </c>
      <c r="G28" s="98">
        <v>20625.37</v>
      </c>
      <c r="H28" s="53"/>
      <c r="I28" s="53"/>
      <c r="J28" s="53"/>
      <c r="K28" s="53"/>
    </row>
    <row r="29" spans="1:11" ht="15.5" x14ac:dyDescent="0.35">
      <c r="A29" s="97">
        <v>44650</v>
      </c>
      <c r="B29" s="88" t="s">
        <v>34</v>
      </c>
      <c r="C29" s="89">
        <v>680</v>
      </c>
      <c r="D29" s="89"/>
      <c r="E29" s="89"/>
      <c r="F29" s="89"/>
      <c r="G29" s="98">
        <v>108.51</v>
      </c>
      <c r="H29" s="53"/>
      <c r="I29" s="53"/>
      <c r="J29" s="53"/>
      <c r="K29" s="53"/>
    </row>
    <row r="30" spans="1:11" ht="15.5" x14ac:dyDescent="0.35">
      <c r="A30" s="97">
        <v>44651</v>
      </c>
      <c r="B30" s="88" t="s">
        <v>36</v>
      </c>
      <c r="C30" s="78">
        <v>3640</v>
      </c>
      <c r="D30" s="78">
        <v>2000</v>
      </c>
      <c r="E30" s="78">
        <v>16.8</v>
      </c>
      <c r="F30" s="78">
        <v>1640</v>
      </c>
      <c r="G30" s="98">
        <v>505.82</v>
      </c>
      <c r="H30" s="53"/>
      <c r="I30" s="53"/>
      <c r="J30" s="53"/>
      <c r="K30" s="53"/>
    </row>
    <row r="31" spans="1:11" ht="15.5" x14ac:dyDescent="0.35">
      <c r="A31" s="97">
        <v>44651</v>
      </c>
      <c r="B31" s="88" t="s">
        <v>33</v>
      </c>
      <c r="C31" s="89">
        <v>158508</v>
      </c>
      <c r="D31" s="89">
        <v>77830</v>
      </c>
      <c r="E31" s="89">
        <v>475</v>
      </c>
      <c r="F31" s="89">
        <v>80678</v>
      </c>
      <c r="G31" s="98">
        <v>19085.12</v>
      </c>
      <c r="H31" s="53"/>
      <c r="I31" s="53"/>
      <c r="J31" s="53"/>
      <c r="K31" s="53"/>
    </row>
    <row r="32" spans="1:11" ht="15.5" x14ac:dyDescent="0.35">
      <c r="A32" s="97">
        <v>44681</v>
      </c>
      <c r="B32" s="88" t="s">
        <v>34</v>
      </c>
      <c r="C32" s="78">
        <v>1040</v>
      </c>
      <c r="D32" s="78"/>
      <c r="E32" s="78"/>
      <c r="F32" s="78"/>
      <c r="G32" s="98">
        <v>155.31</v>
      </c>
      <c r="H32" s="53"/>
      <c r="I32" s="53"/>
      <c r="J32" s="53"/>
      <c r="K32" s="53"/>
    </row>
    <row r="33" spans="1:11" ht="15.5" x14ac:dyDescent="0.35">
      <c r="A33" s="97">
        <v>44682</v>
      </c>
      <c r="B33" s="88" t="s">
        <v>33</v>
      </c>
      <c r="C33" s="89">
        <v>168720</v>
      </c>
      <c r="D33" s="89">
        <v>80360</v>
      </c>
      <c r="E33" s="89">
        <v>447</v>
      </c>
      <c r="F33" s="89">
        <v>88360</v>
      </c>
      <c r="G33" s="98">
        <v>19460.32</v>
      </c>
      <c r="H33" s="53"/>
      <c r="I33" s="53"/>
      <c r="J33" s="53"/>
      <c r="K33" s="53"/>
    </row>
    <row r="34" spans="1:11" ht="15.5" x14ac:dyDescent="0.35">
      <c r="A34" s="97">
        <v>44711</v>
      </c>
      <c r="B34" s="88" t="s">
        <v>34</v>
      </c>
      <c r="C34" s="78">
        <v>1040</v>
      </c>
      <c r="D34" s="78"/>
      <c r="E34" s="78"/>
      <c r="F34" s="78"/>
      <c r="G34" s="98">
        <v>155.31</v>
      </c>
      <c r="H34" s="53"/>
      <c r="I34" s="53"/>
      <c r="J34" s="53"/>
      <c r="K34" s="53"/>
    </row>
    <row r="35" spans="1:11" ht="15.5" x14ac:dyDescent="0.35">
      <c r="A35" s="97">
        <v>44712</v>
      </c>
      <c r="B35" s="88" t="s">
        <v>36</v>
      </c>
      <c r="C35" s="89">
        <v>4160</v>
      </c>
      <c r="D35" s="89">
        <v>18</v>
      </c>
      <c r="E35" s="89">
        <v>2240</v>
      </c>
      <c r="F35" s="89">
        <v>1880</v>
      </c>
      <c r="G35" s="98">
        <v>530.41999999999996</v>
      </c>
      <c r="H35" s="53"/>
      <c r="I35" s="53"/>
      <c r="J35" s="53"/>
      <c r="K35" s="53"/>
    </row>
    <row r="36" spans="1:11" ht="15.5" x14ac:dyDescent="0.35">
      <c r="A36" s="97">
        <v>44712</v>
      </c>
      <c r="B36" s="88" t="s">
        <v>33</v>
      </c>
      <c r="C36" s="78">
        <v>183970</v>
      </c>
      <c r="D36" s="78">
        <v>91819</v>
      </c>
      <c r="E36" s="78">
        <v>664</v>
      </c>
      <c r="F36" s="78">
        <v>92151</v>
      </c>
      <c r="G36" s="98">
        <v>22216.26</v>
      </c>
      <c r="H36" s="53"/>
      <c r="I36" s="53"/>
      <c r="J36" s="53"/>
      <c r="K36" s="53"/>
    </row>
    <row r="37" spans="1:11" ht="15.5" x14ac:dyDescent="0.35">
      <c r="A37" s="97">
        <v>44741</v>
      </c>
      <c r="B37" s="88" t="s">
        <v>36</v>
      </c>
      <c r="C37" s="78">
        <v>13098</v>
      </c>
      <c r="D37" s="78">
        <v>6266</v>
      </c>
      <c r="E37" s="78">
        <v>15.2</v>
      </c>
      <c r="F37" s="78">
        <v>6831</v>
      </c>
      <c r="G37" s="98">
        <v>433.97</v>
      </c>
      <c r="H37" s="53"/>
      <c r="I37" s="53"/>
      <c r="J37" s="53"/>
      <c r="K37" s="53"/>
    </row>
    <row r="38" spans="1:11" ht="16" thickBot="1" x14ac:dyDescent="0.4">
      <c r="A38" s="99">
        <v>44741</v>
      </c>
      <c r="B38" s="100" t="s">
        <v>33</v>
      </c>
      <c r="C38" s="101">
        <v>168656</v>
      </c>
      <c r="D38" s="101">
        <v>88120</v>
      </c>
      <c r="E38" s="101">
        <v>542</v>
      </c>
      <c r="F38" s="101">
        <v>80536</v>
      </c>
      <c r="G38" s="102">
        <v>21516.49</v>
      </c>
      <c r="H38" s="53"/>
      <c r="I38" s="53"/>
      <c r="J38" s="53"/>
      <c r="K38" s="53"/>
    </row>
    <row r="39" spans="1:11" ht="16" thickBot="1" x14ac:dyDescent="0.4">
      <c r="A39" s="69"/>
      <c r="B39" s="70"/>
      <c r="C39" s="72"/>
      <c r="D39" s="72"/>
      <c r="E39" s="72"/>
      <c r="F39" s="72"/>
      <c r="G39" s="83">
        <f>SUM(G6:G38)</f>
        <v>250510.27099999998</v>
      </c>
      <c r="H39" s="53"/>
      <c r="I39" s="53"/>
      <c r="J39" s="53"/>
    </row>
    <row r="40" spans="1:11" ht="16" thickBot="1" x14ac:dyDescent="0.4">
      <c r="A40" s="69"/>
      <c r="B40" s="171" t="s">
        <v>8</v>
      </c>
      <c r="C40" s="172">
        <f>SUM(C6:C38)</f>
        <v>2238009</v>
      </c>
      <c r="D40" s="72"/>
      <c r="E40" s="72"/>
      <c r="F40" s="72"/>
      <c r="G40" s="73"/>
      <c r="H40" s="53"/>
      <c r="I40" s="53"/>
      <c r="J40" s="53"/>
      <c r="K40" s="53"/>
    </row>
    <row r="41" spans="1:11" ht="16" thickBot="1" x14ac:dyDescent="0.4">
      <c r="A41" s="69"/>
      <c r="B41" s="70"/>
      <c r="C41" s="72"/>
      <c r="D41" s="72"/>
      <c r="E41" s="72"/>
      <c r="F41" s="72"/>
      <c r="G41" s="73"/>
      <c r="H41" s="53"/>
      <c r="I41" s="53"/>
      <c r="J41" s="53"/>
      <c r="K41" s="53"/>
    </row>
    <row r="42" spans="1:11" ht="18.5" thickBot="1" x14ac:dyDescent="0.45">
      <c r="A42" s="247" t="s">
        <v>13</v>
      </c>
      <c r="B42" s="249"/>
      <c r="C42" s="249"/>
      <c r="D42" s="248"/>
      <c r="E42" s="53"/>
      <c r="F42" s="247" t="s">
        <v>27</v>
      </c>
      <c r="G42" s="249"/>
      <c r="H42" s="248"/>
      <c r="I42" s="53"/>
      <c r="J42" s="53"/>
      <c r="K42" s="53"/>
    </row>
    <row r="43" spans="1:11" ht="31.5" thickBot="1" x14ac:dyDescent="0.4">
      <c r="A43" s="84" t="s">
        <v>5</v>
      </c>
      <c r="B43" s="85" t="s">
        <v>6</v>
      </c>
      <c r="C43" s="85" t="s">
        <v>14</v>
      </c>
      <c r="D43" s="175" t="s">
        <v>12</v>
      </c>
      <c r="E43" s="53"/>
      <c r="F43" s="49" t="s">
        <v>28</v>
      </c>
      <c r="G43" s="50" t="s">
        <v>29</v>
      </c>
      <c r="H43" s="57" t="s">
        <v>42</v>
      </c>
      <c r="I43" s="53"/>
      <c r="J43" s="53"/>
      <c r="K43" s="53"/>
    </row>
    <row r="44" spans="1:11" ht="15.75" customHeight="1" thickBot="1" x14ac:dyDescent="0.4">
      <c r="A44" s="228">
        <v>44378</v>
      </c>
      <c r="B44" s="229">
        <v>10018615</v>
      </c>
      <c r="C44" s="230">
        <v>577</v>
      </c>
      <c r="D44" s="231">
        <v>664.91</v>
      </c>
      <c r="E44" s="53"/>
      <c r="F44" s="103">
        <v>44470</v>
      </c>
      <c r="G44" s="104">
        <v>4002.9</v>
      </c>
      <c r="H44" s="139">
        <v>11204.12</v>
      </c>
      <c r="I44" s="53"/>
      <c r="J44" s="53"/>
      <c r="K44" s="53"/>
    </row>
    <row r="45" spans="1:11" ht="15.75" customHeight="1" thickBot="1" x14ac:dyDescent="0.4">
      <c r="A45" s="228">
        <v>44378</v>
      </c>
      <c r="B45" s="229">
        <v>20909520</v>
      </c>
      <c r="C45" s="230">
        <v>0</v>
      </c>
      <c r="D45" s="231">
        <v>6</v>
      </c>
      <c r="E45" s="53"/>
      <c r="F45" s="105"/>
      <c r="G45" s="51"/>
      <c r="H45" s="140"/>
      <c r="I45" s="53"/>
      <c r="J45" s="53"/>
      <c r="K45" s="53"/>
    </row>
    <row r="46" spans="1:11" ht="15.75" customHeight="1" x14ac:dyDescent="0.35">
      <c r="A46" s="176">
        <v>44410</v>
      </c>
      <c r="B46" s="177" t="s">
        <v>30</v>
      </c>
      <c r="C46" s="95">
        <v>3057</v>
      </c>
      <c r="D46" s="178">
        <v>3232.39</v>
      </c>
      <c r="E46" s="53"/>
      <c r="F46" s="106"/>
      <c r="G46" s="52"/>
      <c r="H46" s="141"/>
      <c r="I46" s="53"/>
      <c r="J46" s="53"/>
      <c r="K46" s="53"/>
    </row>
    <row r="47" spans="1:11" ht="15.75" customHeight="1" x14ac:dyDescent="0.35">
      <c r="A47" s="106">
        <v>44410</v>
      </c>
      <c r="B47" s="77" t="s">
        <v>31</v>
      </c>
      <c r="C47" s="78">
        <v>0</v>
      </c>
      <c r="D47" s="179">
        <v>6</v>
      </c>
      <c r="E47" s="53"/>
      <c r="F47" s="105"/>
      <c r="G47" s="51"/>
      <c r="H47" s="140"/>
      <c r="I47" s="53"/>
      <c r="J47" s="53"/>
      <c r="K47" s="53"/>
    </row>
    <row r="48" spans="1:11" ht="15.75" customHeight="1" x14ac:dyDescent="0.35">
      <c r="A48" s="105">
        <v>44410</v>
      </c>
      <c r="B48" s="112" t="s">
        <v>32</v>
      </c>
      <c r="C48" s="89">
        <v>52</v>
      </c>
      <c r="D48" s="140">
        <v>62.92</v>
      </c>
      <c r="E48" s="53"/>
      <c r="F48" s="106"/>
      <c r="G48" s="52"/>
      <c r="H48" s="141"/>
      <c r="I48" s="53"/>
      <c r="J48" s="53"/>
      <c r="K48" s="53"/>
    </row>
    <row r="49" spans="1:11" ht="15.75" customHeight="1" x14ac:dyDescent="0.35">
      <c r="A49" s="106">
        <v>44439</v>
      </c>
      <c r="B49" s="77" t="s">
        <v>30</v>
      </c>
      <c r="C49" s="78">
        <v>2641</v>
      </c>
      <c r="D49" s="179">
        <v>2948.59</v>
      </c>
      <c r="E49" s="53"/>
      <c r="F49" s="105"/>
      <c r="G49" s="51"/>
      <c r="H49" s="140"/>
      <c r="I49" s="53"/>
      <c r="J49" s="53"/>
      <c r="K49" s="53"/>
    </row>
    <row r="50" spans="1:11" ht="15.75" customHeight="1" x14ac:dyDescent="0.35">
      <c r="A50" s="105">
        <v>44439</v>
      </c>
      <c r="B50" s="112" t="s">
        <v>31</v>
      </c>
      <c r="C50" s="89">
        <v>0</v>
      </c>
      <c r="D50" s="140">
        <v>6</v>
      </c>
      <c r="E50" s="53"/>
      <c r="F50" s="106"/>
      <c r="G50" s="52"/>
      <c r="H50" s="141"/>
      <c r="I50" s="53"/>
      <c r="J50" s="53"/>
      <c r="K50" s="53"/>
    </row>
    <row r="51" spans="1:11" ht="15.75" customHeight="1" x14ac:dyDescent="0.35">
      <c r="A51" s="106">
        <v>44437</v>
      </c>
      <c r="B51" s="77" t="s">
        <v>32</v>
      </c>
      <c r="C51" s="78">
        <v>94</v>
      </c>
      <c r="D51" s="179">
        <v>114.11</v>
      </c>
      <c r="E51" s="53"/>
      <c r="F51" s="105"/>
      <c r="G51" s="51"/>
      <c r="H51" s="140"/>
      <c r="I51" s="53"/>
      <c r="J51" s="53"/>
      <c r="K51" s="53"/>
    </row>
    <row r="52" spans="1:11" ht="15.75" customHeight="1" x14ac:dyDescent="0.4">
      <c r="A52" s="105">
        <v>44469</v>
      </c>
      <c r="B52" s="112" t="s">
        <v>30</v>
      </c>
      <c r="C52" s="89">
        <v>3409</v>
      </c>
      <c r="D52" s="140">
        <v>3896.61</v>
      </c>
      <c r="E52" s="53"/>
      <c r="F52" s="106"/>
      <c r="G52" s="52"/>
      <c r="H52" s="141"/>
      <c r="I52" s="79"/>
      <c r="J52" s="53"/>
      <c r="K52" s="53"/>
    </row>
    <row r="53" spans="1:11" ht="15.75" customHeight="1" x14ac:dyDescent="0.35">
      <c r="A53" s="106">
        <v>44468</v>
      </c>
      <c r="B53" s="77" t="s">
        <v>31</v>
      </c>
      <c r="C53" s="78">
        <v>0</v>
      </c>
      <c r="D53" s="179">
        <v>6</v>
      </c>
      <c r="E53" s="53"/>
      <c r="F53" s="105"/>
      <c r="G53" s="51"/>
      <c r="H53" s="140"/>
      <c r="I53" s="80"/>
      <c r="J53" s="80"/>
      <c r="K53" s="53"/>
    </row>
    <row r="54" spans="1:11" ht="15.75" customHeight="1" thickBot="1" x14ac:dyDescent="0.4">
      <c r="A54" s="105">
        <v>44467</v>
      </c>
      <c r="B54" s="112" t="s">
        <v>32</v>
      </c>
      <c r="C54" s="89">
        <v>232</v>
      </c>
      <c r="D54" s="140">
        <v>281.26</v>
      </c>
      <c r="E54" s="53"/>
      <c r="F54" s="107"/>
      <c r="G54" s="108"/>
      <c r="H54" s="142"/>
      <c r="I54" s="72"/>
      <c r="J54" s="81"/>
      <c r="K54" s="53"/>
    </row>
    <row r="55" spans="1:11" ht="15.75" customHeight="1" thickBot="1" x14ac:dyDescent="0.4">
      <c r="A55" s="106">
        <v>44498</v>
      </c>
      <c r="B55" s="112" t="s">
        <v>30</v>
      </c>
      <c r="C55" s="78">
        <v>5641</v>
      </c>
      <c r="D55" s="179">
        <v>7075.66</v>
      </c>
      <c r="E55" s="53"/>
      <c r="F55" s="56"/>
      <c r="G55" s="56"/>
      <c r="H55" s="83">
        <f>SUM(H44:H54)</f>
        <v>11204.12</v>
      </c>
      <c r="I55" s="72"/>
      <c r="J55" s="73"/>
      <c r="K55" s="53"/>
    </row>
    <row r="56" spans="1:11" ht="15.75" customHeight="1" x14ac:dyDescent="0.35">
      <c r="A56" s="105">
        <v>44496</v>
      </c>
      <c r="B56" s="77" t="s">
        <v>31</v>
      </c>
      <c r="C56" s="89">
        <v>0</v>
      </c>
      <c r="D56" s="140">
        <v>6</v>
      </c>
      <c r="E56" s="53"/>
      <c r="F56" s="56"/>
      <c r="G56" s="56"/>
      <c r="H56" s="56"/>
      <c r="I56" s="72"/>
      <c r="J56" s="73"/>
      <c r="K56" s="53"/>
    </row>
    <row r="57" spans="1:11" ht="15.75" customHeight="1" x14ac:dyDescent="0.35">
      <c r="A57" s="106">
        <v>44496</v>
      </c>
      <c r="B57" s="112" t="s">
        <v>32</v>
      </c>
      <c r="C57" s="78">
        <v>256</v>
      </c>
      <c r="D57" s="179">
        <v>339.63</v>
      </c>
      <c r="E57" s="53"/>
      <c r="F57" s="53"/>
      <c r="G57" s="53"/>
      <c r="H57" s="53"/>
      <c r="I57" s="72"/>
      <c r="J57" s="73"/>
      <c r="K57" s="53"/>
    </row>
    <row r="58" spans="1:11" ht="15.75" customHeight="1" x14ac:dyDescent="0.35">
      <c r="A58" s="105">
        <v>44531</v>
      </c>
      <c r="B58" s="112" t="s">
        <v>30</v>
      </c>
      <c r="C58" s="89">
        <v>14803</v>
      </c>
      <c r="D58" s="140">
        <v>18408.3</v>
      </c>
      <c r="E58" s="53"/>
      <c r="I58" s="72"/>
      <c r="J58" s="73"/>
      <c r="K58" s="53"/>
    </row>
    <row r="59" spans="1:11" ht="15.75" customHeight="1" x14ac:dyDescent="0.35">
      <c r="A59" s="106">
        <v>44529</v>
      </c>
      <c r="B59" s="77" t="s">
        <v>31</v>
      </c>
      <c r="C59" s="78">
        <v>0</v>
      </c>
      <c r="D59" s="179">
        <v>6</v>
      </c>
      <c r="E59" s="53"/>
      <c r="I59" s="72"/>
      <c r="J59" s="73"/>
      <c r="K59" s="53"/>
    </row>
    <row r="60" spans="1:11" ht="15.75" customHeight="1" x14ac:dyDescent="0.35">
      <c r="A60" s="105">
        <v>44529</v>
      </c>
      <c r="B60" s="112" t="s">
        <v>32</v>
      </c>
      <c r="C60" s="89">
        <v>304</v>
      </c>
      <c r="D60" s="140">
        <v>430.36</v>
      </c>
      <c r="E60" s="53"/>
      <c r="I60" s="72"/>
      <c r="J60" s="73"/>
      <c r="K60" s="53"/>
    </row>
    <row r="61" spans="1:11" ht="15.75" customHeight="1" x14ac:dyDescent="0.35">
      <c r="A61" s="106">
        <v>44565</v>
      </c>
      <c r="B61" s="112" t="s">
        <v>30</v>
      </c>
      <c r="C61" s="78">
        <v>23629</v>
      </c>
      <c r="D61" s="179">
        <v>26091.25</v>
      </c>
      <c r="E61" s="53"/>
      <c r="I61" s="72"/>
      <c r="J61" s="73"/>
      <c r="K61" s="53"/>
    </row>
    <row r="62" spans="1:11" ht="15.75" customHeight="1" x14ac:dyDescent="0.35">
      <c r="A62" s="105">
        <v>44563</v>
      </c>
      <c r="B62" s="77" t="s">
        <v>31</v>
      </c>
      <c r="C62" s="89">
        <v>2</v>
      </c>
      <c r="D62" s="140">
        <v>8.6199999999999992</v>
      </c>
      <c r="E62" s="53"/>
      <c r="I62" s="72"/>
      <c r="J62" s="73"/>
      <c r="K62" s="53"/>
    </row>
    <row r="63" spans="1:11" ht="15.75" customHeight="1" x14ac:dyDescent="0.35">
      <c r="A63" s="106">
        <v>44563</v>
      </c>
      <c r="B63" s="112" t="s">
        <v>32</v>
      </c>
      <c r="C63" s="78">
        <v>401</v>
      </c>
      <c r="D63" s="179">
        <v>535.44000000000005</v>
      </c>
      <c r="E63" s="53"/>
      <c r="I63" s="72"/>
      <c r="J63" s="73"/>
      <c r="K63" s="53"/>
    </row>
    <row r="64" spans="1:11" ht="15.75" customHeight="1" x14ac:dyDescent="0.35">
      <c r="A64" s="105">
        <v>44563</v>
      </c>
      <c r="B64" s="112" t="s">
        <v>30</v>
      </c>
      <c r="C64" s="89">
        <v>24392</v>
      </c>
      <c r="D64" s="140">
        <v>16956.240000000002</v>
      </c>
      <c r="E64" s="53"/>
      <c r="I64" s="72"/>
      <c r="J64" s="73"/>
      <c r="K64" s="53"/>
    </row>
    <row r="65" spans="1:11" ht="15.75" customHeight="1" x14ac:dyDescent="0.35">
      <c r="A65" s="106">
        <v>44592</v>
      </c>
      <c r="B65" s="77" t="s">
        <v>31</v>
      </c>
      <c r="C65" s="78">
        <v>3</v>
      </c>
      <c r="D65" s="179">
        <v>8.61</v>
      </c>
      <c r="E65" s="53"/>
      <c r="I65" s="72"/>
      <c r="J65" s="73"/>
      <c r="K65" s="53"/>
    </row>
    <row r="66" spans="1:11" ht="15.75" customHeight="1" x14ac:dyDescent="0.35">
      <c r="A66" s="105">
        <v>44592</v>
      </c>
      <c r="B66" s="112" t="s">
        <v>32</v>
      </c>
      <c r="C66" s="89">
        <v>420</v>
      </c>
      <c r="D66" s="140">
        <v>371.36</v>
      </c>
      <c r="E66" s="53"/>
      <c r="I66" s="56"/>
      <c r="J66" s="82"/>
      <c r="K66" s="53"/>
    </row>
    <row r="67" spans="1:11" ht="15.75" customHeight="1" x14ac:dyDescent="0.35">
      <c r="A67" s="106">
        <v>44624</v>
      </c>
      <c r="B67" s="112" t="s">
        <v>30</v>
      </c>
      <c r="C67" s="78">
        <v>22881</v>
      </c>
      <c r="D67" s="179">
        <v>18176.13</v>
      </c>
      <c r="E67" s="53"/>
      <c r="I67" s="53"/>
      <c r="J67" s="53"/>
      <c r="K67" s="53"/>
    </row>
    <row r="68" spans="1:11" ht="15.75" customHeight="1" x14ac:dyDescent="0.35">
      <c r="A68" s="105">
        <v>44622</v>
      </c>
      <c r="B68" s="77" t="s">
        <v>31</v>
      </c>
      <c r="C68" s="89">
        <v>2</v>
      </c>
      <c r="D68" s="140">
        <v>7.98</v>
      </c>
      <c r="E68" s="53"/>
      <c r="I68" s="53"/>
      <c r="J68" s="53"/>
      <c r="K68" s="53"/>
    </row>
    <row r="69" spans="1:11" ht="15.75" customHeight="1" x14ac:dyDescent="0.35">
      <c r="A69" s="106">
        <v>44622</v>
      </c>
      <c r="B69" s="112" t="s">
        <v>32</v>
      </c>
      <c r="C69" s="78">
        <v>427</v>
      </c>
      <c r="D69" s="179">
        <v>427.68</v>
      </c>
      <c r="E69" s="53"/>
      <c r="I69" s="53"/>
      <c r="J69" s="53"/>
      <c r="K69" s="53"/>
    </row>
    <row r="70" spans="1:11" ht="15.75" customHeight="1" x14ac:dyDescent="0.35">
      <c r="A70" s="105">
        <v>44655</v>
      </c>
      <c r="B70" s="112" t="s">
        <v>30</v>
      </c>
      <c r="C70" s="89">
        <v>15995</v>
      </c>
      <c r="D70" s="140">
        <v>10837.32</v>
      </c>
      <c r="E70" s="53"/>
      <c r="I70" s="53"/>
      <c r="J70" s="53"/>
      <c r="K70" s="53"/>
    </row>
    <row r="71" spans="1:11" ht="15.75" customHeight="1" x14ac:dyDescent="0.35">
      <c r="A71" s="106">
        <v>44651</v>
      </c>
      <c r="B71" s="77" t="s">
        <v>31</v>
      </c>
      <c r="C71" s="78">
        <v>1</v>
      </c>
      <c r="D71" s="179">
        <v>6.85</v>
      </c>
      <c r="E71" s="53"/>
      <c r="I71" s="53"/>
      <c r="J71" s="53"/>
      <c r="K71" s="53"/>
    </row>
    <row r="72" spans="1:11" ht="15.75" customHeight="1" x14ac:dyDescent="0.35">
      <c r="A72" s="105">
        <v>44651</v>
      </c>
      <c r="B72" s="112" t="s">
        <v>32</v>
      </c>
      <c r="C72" s="89">
        <v>282</v>
      </c>
      <c r="D72" s="140">
        <v>245.36</v>
      </c>
      <c r="E72" s="53"/>
      <c r="F72" s="53"/>
      <c r="G72" s="53"/>
      <c r="H72" s="53"/>
      <c r="J72" s="53"/>
      <c r="K72" s="53"/>
    </row>
    <row r="73" spans="1:11" ht="15.75" customHeight="1" x14ac:dyDescent="0.35">
      <c r="A73" s="106">
        <v>44684</v>
      </c>
      <c r="B73" s="112" t="s">
        <v>30</v>
      </c>
      <c r="C73" s="78">
        <v>11321</v>
      </c>
      <c r="D73" s="179">
        <v>8289.18</v>
      </c>
      <c r="E73" s="53"/>
      <c r="F73" s="53"/>
      <c r="G73" s="53"/>
      <c r="H73" s="53"/>
      <c r="I73" s="53"/>
      <c r="J73" s="53"/>
      <c r="K73" s="53"/>
    </row>
    <row r="74" spans="1:11" ht="15.75" customHeight="1" x14ac:dyDescent="0.35">
      <c r="A74" s="105">
        <v>44682</v>
      </c>
      <c r="B74" s="77" t="s">
        <v>31</v>
      </c>
      <c r="C74" s="89">
        <v>0</v>
      </c>
      <c r="D74" s="140">
        <v>6</v>
      </c>
      <c r="E74" s="53"/>
      <c r="F74" s="53"/>
      <c r="G74" s="53"/>
      <c r="H74" s="53"/>
      <c r="I74" s="53"/>
      <c r="J74" s="53"/>
      <c r="K74" s="53"/>
    </row>
    <row r="75" spans="1:11" ht="15.75" customHeight="1" x14ac:dyDescent="0.35">
      <c r="A75" s="106">
        <v>44682</v>
      </c>
      <c r="B75" s="77" t="s">
        <v>32</v>
      </c>
      <c r="C75" s="78">
        <v>385</v>
      </c>
      <c r="D75" s="179">
        <v>338.26</v>
      </c>
      <c r="E75" s="53"/>
      <c r="F75" s="53"/>
      <c r="G75" s="53"/>
      <c r="H75" s="53"/>
      <c r="I75" s="53"/>
      <c r="J75" s="53"/>
      <c r="K75" s="53"/>
    </row>
    <row r="76" spans="1:11" ht="15.75" customHeight="1" x14ac:dyDescent="0.35">
      <c r="A76" s="105">
        <v>44714</v>
      </c>
      <c r="B76" s="112" t="s">
        <v>30</v>
      </c>
      <c r="C76" s="89">
        <v>3975</v>
      </c>
      <c r="D76" s="140">
        <v>3368.59</v>
      </c>
      <c r="E76" s="53"/>
      <c r="F76" s="53"/>
      <c r="G76" s="53"/>
      <c r="H76" s="53"/>
      <c r="I76" s="53"/>
      <c r="J76" s="53"/>
      <c r="K76" s="53"/>
    </row>
    <row r="77" spans="1:11" ht="15.75" customHeight="1" x14ac:dyDescent="0.35">
      <c r="A77" s="106">
        <v>44712</v>
      </c>
      <c r="B77" s="77" t="s">
        <v>31</v>
      </c>
      <c r="C77" s="78">
        <v>0</v>
      </c>
      <c r="D77" s="179">
        <v>6</v>
      </c>
      <c r="E77" s="53"/>
      <c r="F77" s="53"/>
      <c r="G77" s="53"/>
      <c r="H77" s="53"/>
      <c r="I77" s="53"/>
      <c r="J77" s="53"/>
      <c r="K77" s="53"/>
    </row>
    <row r="78" spans="1:11" ht="15.75" customHeight="1" x14ac:dyDescent="0.35">
      <c r="A78" s="105">
        <v>44712</v>
      </c>
      <c r="B78" s="77" t="s">
        <v>32</v>
      </c>
      <c r="C78" s="89">
        <v>424</v>
      </c>
      <c r="D78" s="140">
        <v>389.68</v>
      </c>
      <c r="E78" s="53"/>
      <c r="F78" s="53"/>
      <c r="G78" s="53"/>
      <c r="H78" s="53"/>
      <c r="I78" s="53"/>
      <c r="J78" s="53"/>
      <c r="K78" s="53"/>
    </row>
    <row r="79" spans="1:11" ht="15.5" x14ac:dyDescent="0.35">
      <c r="A79" s="105">
        <v>44741</v>
      </c>
      <c r="B79" s="77" t="s">
        <v>31</v>
      </c>
      <c r="C79" s="89">
        <v>0</v>
      </c>
      <c r="D79" s="140">
        <v>6</v>
      </c>
      <c r="E79" s="53"/>
      <c r="F79" s="53"/>
      <c r="G79" s="53"/>
      <c r="H79" s="53"/>
      <c r="I79" s="53"/>
      <c r="J79" s="53"/>
      <c r="K79" s="53"/>
    </row>
    <row r="80" spans="1:11" ht="16" thickBot="1" x14ac:dyDescent="0.4">
      <c r="A80" s="180">
        <v>44741</v>
      </c>
      <c r="B80" s="110" t="s">
        <v>32</v>
      </c>
      <c r="C80" s="181">
        <v>83</v>
      </c>
      <c r="D80" s="182">
        <v>100.12</v>
      </c>
      <c r="E80" s="53"/>
      <c r="F80" s="53"/>
      <c r="G80" s="53"/>
      <c r="H80" s="53"/>
      <c r="I80" s="53"/>
      <c r="J80" s="53"/>
      <c r="K80" s="53"/>
    </row>
    <row r="81" spans="1:11" ht="16" thickBot="1" x14ac:dyDescent="0.4">
      <c r="A81" s="69"/>
      <c r="B81" s="70"/>
      <c r="D81" s="83">
        <f>SUM(D46:D80)</f>
        <v>122996.49999999999</v>
      </c>
      <c r="E81" s="53"/>
      <c r="F81" s="53"/>
      <c r="I81" s="53"/>
      <c r="J81" s="53"/>
      <c r="K81" s="53"/>
    </row>
    <row r="82" spans="1:11" ht="16" thickBot="1" x14ac:dyDescent="0.4">
      <c r="A82" s="69"/>
      <c r="B82" s="171" t="s">
        <v>43</v>
      </c>
      <c r="C82" s="172">
        <f>SUM(C44:C80)</f>
        <v>135689</v>
      </c>
      <c r="D82" s="73"/>
      <c r="I82" s="53"/>
      <c r="J82" s="53"/>
      <c r="K82" s="53"/>
    </row>
    <row r="83" spans="1:11" ht="15.5" x14ac:dyDescent="0.35">
      <c r="A83" s="69"/>
      <c r="B83" s="70"/>
      <c r="D83" s="73"/>
      <c r="I83" s="53"/>
      <c r="J83" s="53"/>
      <c r="K83" s="53"/>
    </row>
    <row r="84" spans="1:11" x14ac:dyDescent="0.35">
      <c r="I84" s="53"/>
      <c r="J84" s="53"/>
      <c r="K84" s="53"/>
    </row>
    <row r="85" spans="1:11" x14ac:dyDescent="0.35">
      <c r="I85" s="53"/>
      <c r="J85" s="53"/>
      <c r="K85" s="53"/>
    </row>
    <row r="86" spans="1:11" x14ac:dyDescent="0.35">
      <c r="I86" s="53"/>
      <c r="J86" s="53"/>
      <c r="K86" s="53"/>
    </row>
    <row r="87" spans="1:11" x14ac:dyDescent="0.35">
      <c r="I87" s="53"/>
      <c r="J87" s="53"/>
      <c r="K87" s="53"/>
    </row>
    <row r="88" spans="1:11" x14ac:dyDescent="0.35">
      <c r="I88" s="53"/>
      <c r="J88" s="53"/>
      <c r="K88" s="53"/>
    </row>
    <row r="89" spans="1:11" x14ac:dyDescent="0.35">
      <c r="I89" s="53"/>
      <c r="J89" s="53"/>
      <c r="K89" s="53"/>
    </row>
    <row r="90" spans="1:11" x14ac:dyDescent="0.35">
      <c r="I90" s="53"/>
      <c r="J90" s="53"/>
      <c r="K90" s="53"/>
    </row>
    <row r="91" spans="1:11" x14ac:dyDescent="0.35">
      <c r="I91" s="53"/>
      <c r="J91" s="53"/>
      <c r="K91" s="53"/>
    </row>
    <row r="92" spans="1:11" x14ac:dyDescent="0.35">
      <c r="E92" s="53"/>
      <c r="F92" s="53"/>
      <c r="G92" s="53"/>
      <c r="H92" s="53"/>
      <c r="I92" s="53"/>
      <c r="J92" s="53"/>
      <c r="K92" s="53"/>
    </row>
    <row r="93" spans="1:11" x14ac:dyDescent="0.35">
      <c r="E93" s="53"/>
      <c r="F93" s="53"/>
      <c r="G93" s="53"/>
      <c r="H93" s="53"/>
      <c r="I93" s="53"/>
      <c r="J93" s="53"/>
      <c r="K93" s="53"/>
    </row>
    <row r="94" spans="1:11" ht="15.5" x14ac:dyDescent="0.35">
      <c r="A94" s="69"/>
      <c r="B94" s="70"/>
      <c r="C94" s="72"/>
      <c r="D94" s="73"/>
      <c r="E94" s="53"/>
      <c r="F94" s="53"/>
      <c r="G94" s="53"/>
      <c r="H94" s="53"/>
      <c r="I94" s="53"/>
      <c r="J94" s="53"/>
      <c r="K94" s="53"/>
    </row>
    <row r="95" spans="1:11" ht="15.5" x14ac:dyDescent="0.35">
      <c r="A95" s="69"/>
      <c r="B95" s="70"/>
      <c r="C95" s="72"/>
      <c r="D95" s="73"/>
      <c r="E95" s="53"/>
      <c r="F95" s="53"/>
      <c r="G95" s="53"/>
      <c r="H95" s="53"/>
      <c r="I95" s="53"/>
      <c r="J95" s="53"/>
      <c r="K95" s="53"/>
    </row>
    <row r="96" spans="1:11" ht="15.5" x14ac:dyDescent="0.35">
      <c r="A96" s="69"/>
      <c r="B96" s="70"/>
      <c r="C96" s="72"/>
      <c r="D96" s="73"/>
      <c r="E96" s="53"/>
      <c r="F96" s="53"/>
      <c r="G96" s="53"/>
      <c r="H96" s="53"/>
      <c r="I96" s="53"/>
      <c r="J96" s="53"/>
      <c r="K96" s="53"/>
    </row>
    <row r="97" spans="1:11" ht="15.5" x14ac:dyDescent="0.35">
      <c r="A97" s="69"/>
      <c r="B97" s="70"/>
      <c r="C97" s="72"/>
      <c r="D97" s="73"/>
      <c r="E97" s="53"/>
      <c r="F97" s="53"/>
      <c r="G97" s="53"/>
      <c r="H97" s="53"/>
      <c r="I97" s="53"/>
      <c r="J97" s="53"/>
      <c r="K97" s="53"/>
    </row>
    <row r="98" spans="1:11" ht="15.5" x14ac:dyDescent="0.35">
      <c r="A98" s="69"/>
      <c r="B98" s="70"/>
      <c r="C98" s="72"/>
      <c r="D98" s="73"/>
      <c r="E98" s="53"/>
      <c r="F98" s="53"/>
      <c r="G98" s="53"/>
      <c r="H98" s="53"/>
      <c r="I98" s="53"/>
      <c r="J98" s="53"/>
      <c r="K98" s="53"/>
    </row>
    <row r="99" spans="1:11" ht="15.5" x14ac:dyDescent="0.35">
      <c r="A99" s="69"/>
      <c r="B99" s="70"/>
      <c r="C99" s="72"/>
      <c r="D99" s="73"/>
      <c r="E99" s="53"/>
      <c r="F99" s="53"/>
      <c r="G99" s="53"/>
      <c r="H99" s="53"/>
      <c r="I99" s="53"/>
      <c r="J99" s="53"/>
      <c r="K99" s="53"/>
    </row>
    <row r="100" spans="1:11" ht="15.5" x14ac:dyDescent="0.35">
      <c r="A100" s="69"/>
      <c r="B100" s="70"/>
      <c r="C100" s="72"/>
      <c r="D100" s="73"/>
      <c r="E100" s="53"/>
      <c r="F100" s="53"/>
      <c r="G100" s="53"/>
      <c r="H100" s="53"/>
      <c r="I100" s="53"/>
      <c r="J100" s="53"/>
      <c r="K100" s="53"/>
    </row>
    <row r="101" spans="1:11" ht="15.5" x14ac:dyDescent="0.35">
      <c r="A101" s="69"/>
      <c r="B101" s="70"/>
      <c r="C101" s="72"/>
      <c r="D101" s="73"/>
      <c r="E101" s="53"/>
      <c r="F101" s="53"/>
      <c r="G101" s="53"/>
      <c r="H101" s="53"/>
      <c r="I101" s="53"/>
      <c r="J101" s="53"/>
      <c r="K101" s="53"/>
    </row>
    <row r="102" spans="1:11" ht="15.5" x14ac:dyDescent="0.35">
      <c r="A102" s="69"/>
      <c r="B102" s="70"/>
      <c r="C102" s="72"/>
      <c r="D102" s="73"/>
      <c r="E102" s="53"/>
      <c r="F102" s="53"/>
      <c r="G102" s="53"/>
      <c r="H102" s="53"/>
      <c r="I102" s="53"/>
      <c r="J102" s="53"/>
      <c r="K102" s="53"/>
    </row>
    <row r="103" spans="1:11" ht="15.5" x14ac:dyDescent="0.35">
      <c r="A103" s="69"/>
      <c r="B103" s="70"/>
      <c r="C103" s="72"/>
      <c r="D103" s="73"/>
      <c r="E103" s="53"/>
      <c r="F103" s="53"/>
      <c r="G103" s="53"/>
      <c r="H103" s="53"/>
      <c r="I103" s="53"/>
      <c r="J103" s="53"/>
      <c r="K103" s="53"/>
    </row>
    <row r="104" spans="1:11" ht="15.5" x14ac:dyDescent="0.35">
      <c r="A104" s="69"/>
      <c r="B104" s="70"/>
      <c r="C104" s="72"/>
      <c r="D104" s="73"/>
      <c r="E104" s="53"/>
      <c r="F104" s="53"/>
      <c r="G104" s="53"/>
      <c r="H104" s="53"/>
      <c r="I104" s="53"/>
      <c r="J104" s="53"/>
      <c r="K104" s="53"/>
    </row>
    <row r="105" spans="1:11" ht="15.5" x14ac:dyDescent="0.35">
      <c r="A105" s="69"/>
      <c r="B105" s="70"/>
      <c r="C105" s="72"/>
      <c r="D105" s="73"/>
      <c r="E105" s="53"/>
      <c r="F105" s="53"/>
      <c r="G105" s="53"/>
      <c r="H105" s="53"/>
      <c r="I105" s="53"/>
      <c r="J105" s="53"/>
      <c r="K105" s="53"/>
    </row>
    <row r="106" spans="1:11" ht="15.5" x14ac:dyDescent="0.35">
      <c r="A106" s="69"/>
      <c r="B106" s="70"/>
      <c r="C106" s="72"/>
      <c r="D106" s="73"/>
      <c r="E106" s="53"/>
      <c r="F106" s="53"/>
      <c r="G106" s="53"/>
      <c r="H106" s="53"/>
      <c r="I106" s="53"/>
      <c r="J106" s="53"/>
      <c r="K106" s="53"/>
    </row>
    <row r="107" spans="1:11" ht="15.5" x14ac:dyDescent="0.35">
      <c r="A107" s="69"/>
      <c r="B107" s="70"/>
      <c r="C107" s="72"/>
      <c r="D107" s="73"/>
      <c r="E107" s="53"/>
      <c r="F107" s="53"/>
      <c r="G107" s="53"/>
      <c r="H107" s="53"/>
      <c r="I107" s="53"/>
      <c r="J107" s="53"/>
      <c r="K107" s="53"/>
    </row>
    <row r="108" spans="1:11" ht="15.5" x14ac:dyDescent="0.35">
      <c r="A108" s="56"/>
      <c r="B108" s="56"/>
      <c r="C108" s="56"/>
      <c r="E108" s="53"/>
      <c r="F108" s="53"/>
      <c r="G108" s="53"/>
      <c r="H108" s="53"/>
      <c r="I108" s="53"/>
      <c r="J108" s="53"/>
      <c r="K108" s="53"/>
    </row>
    <row r="109" spans="1:11" x14ac:dyDescent="0.3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1:11" x14ac:dyDescent="0.3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1:11" x14ac:dyDescent="0.35">
      <c r="A111" s="53"/>
      <c r="B111" s="53"/>
      <c r="C111" s="53"/>
      <c r="D111" s="53"/>
    </row>
    <row r="112" spans="1:11" x14ac:dyDescent="0.35">
      <c r="A112" s="53"/>
      <c r="B112" s="53"/>
      <c r="C112" s="53"/>
      <c r="D112" s="53"/>
    </row>
  </sheetData>
  <mergeCells count="4">
    <mergeCell ref="A1:G1"/>
    <mergeCell ref="A3:B3"/>
    <mergeCell ref="F42:H42"/>
    <mergeCell ref="A42:D42"/>
  </mergeCells>
  <pageMargins left="0.7" right="0.7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182C1-FF31-4256-9E26-955C64869E62}">
  <dimension ref="A1:H79"/>
  <sheetViews>
    <sheetView topLeftCell="A41" workbookViewId="0">
      <selection activeCell="G64" sqref="G64"/>
    </sheetView>
  </sheetViews>
  <sheetFormatPr defaultRowHeight="14.5" x14ac:dyDescent="0.35"/>
  <cols>
    <col min="1" max="1" width="12.7265625" bestFit="1" customWidth="1"/>
    <col min="2" max="2" width="16.81640625" bestFit="1" customWidth="1"/>
    <col min="3" max="3" width="11.453125" bestFit="1" customWidth="1"/>
    <col min="4" max="4" width="14.1796875" bestFit="1" customWidth="1"/>
    <col min="5" max="5" width="10.453125" bestFit="1" customWidth="1"/>
    <col min="6" max="6" width="12.7265625" bestFit="1" customWidth="1"/>
    <col min="7" max="7" width="14.1796875" bestFit="1" customWidth="1"/>
    <col min="8" max="8" width="12.7265625" bestFit="1" customWidth="1"/>
  </cols>
  <sheetData>
    <row r="1" spans="1:8" ht="25.5" thickBot="1" x14ac:dyDescent="0.55000000000000004">
      <c r="A1" s="244" t="s">
        <v>16</v>
      </c>
      <c r="B1" s="245"/>
      <c r="C1" s="245"/>
      <c r="D1" s="245"/>
      <c r="E1" s="245"/>
      <c r="F1" s="245"/>
      <c r="G1" s="246"/>
      <c r="H1" s="53"/>
    </row>
    <row r="2" spans="1:8" ht="15" thickBot="1" x14ac:dyDescent="0.4">
      <c r="A2" s="53"/>
      <c r="B2" s="53"/>
      <c r="C2" s="53"/>
      <c r="D2" s="53"/>
      <c r="E2" s="53"/>
      <c r="F2" s="53"/>
      <c r="G2" s="53"/>
      <c r="H2" s="53"/>
    </row>
    <row r="3" spans="1:8" ht="18.5" thickBot="1" x14ac:dyDescent="0.45">
      <c r="A3" s="247" t="s">
        <v>0</v>
      </c>
      <c r="B3" s="248"/>
      <c r="C3" s="53"/>
      <c r="D3" s="53"/>
      <c r="E3" s="53"/>
      <c r="F3" s="53"/>
      <c r="G3" s="53"/>
      <c r="H3" s="53"/>
    </row>
    <row r="4" spans="1:8" ht="16" thickBot="1" x14ac:dyDescent="0.4">
      <c r="A4" s="53"/>
      <c r="B4" s="53"/>
      <c r="C4" s="13" t="s">
        <v>1</v>
      </c>
      <c r="D4" s="13" t="s">
        <v>2</v>
      </c>
      <c r="E4" s="13" t="s">
        <v>3</v>
      </c>
      <c r="F4" s="13" t="s">
        <v>4</v>
      </c>
      <c r="G4" s="125"/>
      <c r="H4" s="53"/>
    </row>
    <row r="5" spans="1:8" ht="31.5" thickBot="1" x14ac:dyDescent="0.4">
      <c r="A5" s="84" t="s">
        <v>5</v>
      </c>
      <c r="B5" s="85" t="s">
        <v>6</v>
      </c>
      <c r="C5" s="86" t="s">
        <v>8</v>
      </c>
      <c r="D5" s="86" t="s">
        <v>9</v>
      </c>
      <c r="E5" s="86" t="s">
        <v>10</v>
      </c>
      <c r="F5" s="86" t="s">
        <v>11</v>
      </c>
      <c r="G5" s="87" t="s">
        <v>12</v>
      </c>
      <c r="H5" s="53"/>
    </row>
    <row r="6" spans="1:8" ht="15.5" x14ac:dyDescent="0.35">
      <c r="A6" s="192">
        <v>44772</v>
      </c>
      <c r="B6" s="94" t="s">
        <v>34</v>
      </c>
      <c r="C6" s="95">
        <v>3840</v>
      </c>
      <c r="D6" s="95"/>
      <c r="E6" s="95"/>
      <c r="F6" s="95"/>
      <c r="G6" s="96">
        <v>553.17999999999995</v>
      </c>
      <c r="H6" s="53"/>
    </row>
    <row r="7" spans="1:8" ht="15.5" x14ac:dyDescent="0.35">
      <c r="A7" s="193">
        <v>44773</v>
      </c>
      <c r="B7" s="187">
        <v>14042711</v>
      </c>
      <c r="C7" s="78">
        <v>2320</v>
      </c>
      <c r="D7" s="78">
        <v>880</v>
      </c>
      <c r="E7" s="78">
        <v>6.8</v>
      </c>
      <c r="F7" s="78">
        <v>1440</v>
      </c>
      <c r="G7" s="98">
        <v>317.70999999999998</v>
      </c>
      <c r="H7" s="53"/>
    </row>
    <row r="8" spans="1:8" ht="15.5" x14ac:dyDescent="0.35">
      <c r="A8" s="194">
        <v>44773</v>
      </c>
      <c r="B8" s="188">
        <v>18476455</v>
      </c>
      <c r="C8" s="89">
        <v>198435</v>
      </c>
      <c r="D8" s="89">
        <v>97652</v>
      </c>
      <c r="E8" s="89">
        <v>542</v>
      </c>
      <c r="F8" s="89">
        <v>100783</v>
      </c>
      <c r="G8" s="98">
        <v>23323.68</v>
      </c>
      <c r="H8" s="53"/>
    </row>
    <row r="9" spans="1:8" ht="15.5" x14ac:dyDescent="0.35">
      <c r="A9" s="193">
        <v>44801</v>
      </c>
      <c r="B9" s="88" t="s">
        <v>34</v>
      </c>
      <c r="C9" s="78">
        <v>3560</v>
      </c>
      <c r="D9" s="78"/>
      <c r="E9" s="78"/>
      <c r="F9" s="78"/>
      <c r="G9" s="98">
        <v>514.62</v>
      </c>
      <c r="H9" s="53"/>
    </row>
    <row r="10" spans="1:8" ht="15.5" x14ac:dyDescent="0.35">
      <c r="A10" s="194">
        <v>44802</v>
      </c>
      <c r="B10" s="187">
        <v>14042711</v>
      </c>
      <c r="C10" s="89">
        <v>2440</v>
      </c>
      <c r="D10" s="89">
        <v>1120</v>
      </c>
      <c r="E10" s="89">
        <v>132</v>
      </c>
      <c r="F10" s="89">
        <v>1320</v>
      </c>
      <c r="G10" s="98">
        <v>404</v>
      </c>
      <c r="H10" s="53"/>
    </row>
    <row r="11" spans="1:8" ht="15.5" x14ac:dyDescent="0.35">
      <c r="A11" s="193">
        <v>44802</v>
      </c>
      <c r="B11" s="188">
        <v>18476455</v>
      </c>
      <c r="C11" s="78">
        <v>179432</v>
      </c>
      <c r="D11" s="78">
        <v>88799</v>
      </c>
      <c r="E11" s="78">
        <v>735</v>
      </c>
      <c r="F11" s="78">
        <v>90633</v>
      </c>
      <c r="G11" s="98">
        <v>23991.17</v>
      </c>
      <c r="H11" s="53"/>
    </row>
    <row r="12" spans="1:8" ht="15.5" x14ac:dyDescent="0.35">
      <c r="A12" s="194">
        <v>44831</v>
      </c>
      <c r="B12" s="88" t="s">
        <v>34</v>
      </c>
      <c r="C12" s="89">
        <v>7667</v>
      </c>
      <c r="D12" s="89"/>
      <c r="E12" s="89"/>
      <c r="F12" s="89"/>
      <c r="G12" s="98">
        <v>370.33</v>
      </c>
      <c r="H12" s="53"/>
    </row>
    <row r="13" spans="1:8" ht="15.5" x14ac:dyDescent="0.35">
      <c r="A13" s="193">
        <v>44832</v>
      </c>
      <c r="B13" s="187">
        <v>14042711</v>
      </c>
      <c r="C13" s="78">
        <v>4160</v>
      </c>
      <c r="D13" s="78">
        <v>2240</v>
      </c>
      <c r="E13" s="78">
        <v>16</v>
      </c>
      <c r="F13" s="78">
        <v>4160</v>
      </c>
      <c r="G13" s="98">
        <v>593.64</v>
      </c>
      <c r="H13" s="53"/>
    </row>
    <row r="14" spans="1:8" ht="15.5" x14ac:dyDescent="0.35">
      <c r="A14" s="194">
        <v>44832</v>
      </c>
      <c r="B14" s="188">
        <v>18476455</v>
      </c>
      <c r="C14" s="89">
        <v>205449</v>
      </c>
      <c r="D14" s="89">
        <v>108280</v>
      </c>
      <c r="E14" s="89">
        <v>707</v>
      </c>
      <c r="F14" s="89">
        <v>97169</v>
      </c>
      <c r="G14" s="98">
        <v>26476.560000000001</v>
      </c>
      <c r="H14" s="53"/>
    </row>
    <row r="15" spans="1:8" ht="15.5" x14ac:dyDescent="0.35">
      <c r="A15" s="193">
        <v>44860</v>
      </c>
      <c r="B15" s="88" t="s">
        <v>34</v>
      </c>
      <c r="C15" s="78">
        <v>1040</v>
      </c>
      <c r="D15" s="78"/>
      <c r="E15" s="78"/>
      <c r="F15" s="78"/>
      <c r="G15" s="98">
        <v>161.44999999999999</v>
      </c>
      <c r="H15" s="53"/>
    </row>
    <row r="16" spans="1:8" ht="15.5" x14ac:dyDescent="0.35">
      <c r="A16" s="194">
        <v>44861</v>
      </c>
      <c r="B16" s="187">
        <v>14042711</v>
      </c>
      <c r="C16" s="89">
        <v>3920</v>
      </c>
      <c r="D16" s="89">
        <v>2200</v>
      </c>
      <c r="E16" s="89">
        <v>16.399999999999999</v>
      </c>
      <c r="F16" s="89">
        <v>1720</v>
      </c>
      <c r="G16" s="98">
        <v>538.25</v>
      </c>
      <c r="H16" s="53"/>
    </row>
    <row r="17" spans="1:8" ht="15.5" x14ac:dyDescent="0.35">
      <c r="A17" s="193">
        <v>44861</v>
      </c>
      <c r="B17" s="188">
        <v>18476455</v>
      </c>
      <c r="C17" s="78">
        <v>175431</v>
      </c>
      <c r="D17" s="78">
        <v>90297</v>
      </c>
      <c r="E17" s="78">
        <v>648</v>
      </c>
      <c r="F17" s="78">
        <v>85134</v>
      </c>
      <c r="G17" s="98">
        <v>22880.080000000002</v>
      </c>
      <c r="H17" s="53"/>
    </row>
    <row r="18" spans="1:8" ht="15.5" x14ac:dyDescent="0.35">
      <c r="A18" s="194">
        <v>44893</v>
      </c>
      <c r="B18" s="88" t="s">
        <v>34</v>
      </c>
      <c r="C18" s="89">
        <v>1160</v>
      </c>
      <c r="D18" s="89"/>
      <c r="E18" s="89"/>
      <c r="F18" s="89"/>
      <c r="G18" s="98">
        <v>176</v>
      </c>
      <c r="H18" s="53"/>
    </row>
    <row r="19" spans="1:8" ht="15.5" x14ac:dyDescent="0.35">
      <c r="A19" s="193">
        <v>44894</v>
      </c>
      <c r="B19" s="187">
        <v>14042711</v>
      </c>
      <c r="C19" s="78">
        <v>4320</v>
      </c>
      <c r="D19" s="78">
        <v>2200</v>
      </c>
      <c r="E19" s="78">
        <v>16</v>
      </c>
      <c r="F19" s="78">
        <v>2120</v>
      </c>
      <c r="G19" s="98">
        <v>560.99</v>
      </c>
      <c r="H19" s="53"/>
    </row>
    <row r="20" spans="1:8" ht="15.5" x14ac:dyDescent="0.35">
      <c r="A20" s="194">
        <v>44894</v>
      </c>
      <c r="B20" s="188">
        <v>18476455</v>
      </c>
      <c r="C20" s="89">
        <v>208096</v>
      </c>
      <c r="D20" s="89">
        <v>92986</v>
      </c>
      <c r="E20" s="89">
        <v>477</v>
      </c>
      <c r="F20" s="89">
        <v>115111</v>
      </c>
      <c r="G20" s="98">
        <v>23312.77</v>
      </c>
      <c r="H20" s="53"/>
    </row>
    <row r="21" spans="1:8" ht="15.5" x14ac:dyDescent="0.35">
      <c r="A21" s="193">
        <v>44927</v>
      </c>
      <c r="B21" s="88" t="s">
        <v>34</v>
      </c>
      <c r="C21" s="78">
        <v>35.29</v>
      </c>
      <c r="D21" s="78"/>
      <c r="E21" s="78"/>
      <c r="F21" s="78"/>
      <c r="G21" s="98">
        <v>181.55</v>
      </c>
      <c r="H21" s="53"/>
    </row>
    <row r="22" spans="1:8" ht="15.5" x14ac:dyDescent="0.35">
      <c r="A22" s="194">
        <v>44928</v>
      </c>
      <c r="B22" s="187">
        <v>14042711</v>
      </c>
      <c r="C22" s="89">
        <v>3800</v>
      </c>
      <c r="D22" s="89">
        <v>1920</v>
      </c>
      <c r="E22" s="89">
        <v>15</v>
      </c>
      <c r="F22" s="89">
        <v>1880</v>
      </c>
      <c r="G22" s="98">
        <v>511.96</v>
      </c>
      <c r="H22" s="53"/>
    </row>
    <row r="23" spans="1:8" ht="15.5" x14ac:dyDescent="0.35">
      <c r="A23" s="193">
        <v>44927</v>
      </c>
      <c r="B23" s="188">
        <v>18476455</v>
      </c>
      <c r="C23" s="78">
        <v>215538</v>
      </c>
      <c r="D23" s="78">
        <v>98904</v>
      </c>
      <c r="E23" s="78">
        <v>507</v>
      </c>
      <c r="F23" s="78">
        <v>116633</v>
      </c>
      <c r="G23" s="98">
        <v>26020.11</v>
      </c>
      <c r="H23" s="53"/>
    </row>
    <row r="24" spans="1:8" ht="15.5" x14ac:dyDescent="0.35">
      <c r="A24" s="194">
        <v>44957</v>
      </c>
      <c r="B24" s="88" t="s">
        <v>34</v>
      </c>
      <c r="C24" s="89">
        <v>1080</v>
      </c>
      <c r="D24" s="89"/>
      <c r="E24" s="89"/>
      <c r="F24" s="89"/>
      <c r="G24" s="98">
        <v>175.56</v>
      </c>
      <c r="H24" s="53"/>
    </row>
    <row r="25" spans="1:8" ht="15.5" x14ac:dyDescent="0.35">
      <c r="A25" s="193">
        <v>44958</v>
      </c>
      <c r="B25" s="187">
        <v>14042711</v>
      </c>
      <c r="C25" s="78">
        <v>3920</v>
      </c>
      <c r="D25" s="78">
        <v>2200</v>
      </c>
      <c r="E25" s="78">
        <v>15</v>
      </c>
      <c r="F25" s="78">
        <v>1720</v>
      </c>
      <c r="G25" s="98">
        <v>546.73</v>
      </c>
      <c r="H25" s="53"/>
    </row>
    <row r="26" spans="1:8" ht="15.5" x14ac:dyDescent="0.35">
      <c r="A26" s="194">
        <v>44957</v>
      </c>
      <c r="B26" s="188">
        <v>18476455</v>
      </c>
      <c r="C26" s="89">
        <v>188948</v>
      </c>
      <c r="D26" s="89">
        <v>91895</v>
      </c>
      <c r="E26" s="89">
        <v>493</v>
      </c>
      <c r="F26" s="89">
        <v>97053</v>
      </c>
      <c r="G26" s="98">
        <v>23135.29</v>
      </c>
      <c r="H26" s="53"/>
    </row>
    <row r="27" spans="1:8" ht="15.5" x14ac:dyDescent="0.35">
      <c r="A27" s="193">
        <v>44989</v>
      </c>
      <c r="B27" s="88" t="s">
        <v>34</v>
      </c>
      <c r="C27" s="78">
        <v>1080</v>
      </c>
      <c r="D27" s="78"/>
      <c r="E27" s="78"/>
      <c r="F27" s="78"/>
      <c r="G27" s="98">
        <v>175.56</v>
      </c>
      <c r="H27" s="53"/>
    </row>
    <row r="28" spans="1:8" ht="15.5" x14ac:dyDescent="0.35">
      <c r="A28" s="194">
        <v>44990</v>
      </c>
      <c r="B28" s="188">
        <v>18476455</v>
      </c>
      <c r="C28" s="89">
        <v>193077</v>
      </c>
      <c r="D28" s="89">
        <v>95501</v>
      </c>
      <c r="E28" s="89">
        <v>476</v>
      </c>
      <c r="F28" s="89">
        <v>97577</v>
      </c>
      <c r="G28" s="98">
        <v>23384.959999999999</v>
      </c>
      <c r="H28" s="53"/>
    </row>
    <row r="29" spans="1:8" ht="15.5" x14ac:dyDescent="0.35">
      <c r="A29" s="193">
        <v>45018</v>
      </c>
      <c r="B29" s="88" t="s">
        <v>34</v>
      </c>
      <c r="C29" s="78">
        <v>1000</v>
      </c>
      <c r="D29" s="78"/>
      <c r="E29" s="78"/>
      <c r="F29" s="78"/>
      <c r="G29" s="98">
        <v>164.27</v>
      </c>
      <c r="H29" s="53"/>
    </row>
    <row r="30" spans="1:8" ht="15.5" x14ac:dyDescent="0.35">
      <c r="A30" s="194">
        <v>45019</v>
      </c>
      <c r="B30" s="187">
        <v>14042711</v>
      </c>
      <c r="C30" s="89">
        <v>3560</v>
      </c>
      <c r="D30" s="89">
        <v>1920</v>
      </c>
      <c r="E30" s="89">
        <v>16.8</v>
      </c>
      <c r="F30" s="89">
        <v>1640</v>
      </c>
      <c r="G30" s="98">
        <v>532.45000000000005</v>
      </c>
      <c r="H30" s="53"/>
    </row>
    <row r="31" spans="1:8" ht="15.5" x14ac:dyDescent="0.35">
      <c r="A31" s="193">
        <v>45018</v>
      </c>
      <c r="B31" s="188">
        <v>18476455</v>
      </c>
      <c r="C31" s="78">
        <v>182987</v>
      </c>
      <c r="D31" s="78">
        <v>88282</v>
      </c>
      <c r="E31" s="78">
        <v>482</v>
      </c>
      <c r="F31" s="78">
        <v>94705</v>
      </c>
      <c r="G31" s="98">
        <v>22627.39</v>
      </c>
      <c r="H31" s="53"/>
    </row>
    <row r="32" spans="1:8" ht="15.5" x14ac:dyDescent="0.35">
      <c r="A32" s="194">
        <v>45047</v>
      </c>
      <c r="B32" s="88" t="s">
        <v>34</v>
      </c>
      <c r="C32" s="89">
        <v>1160</v>
      </c>
      <c r="D32" s="89"/>
      <c r="E32" s="89"/>
      <c r="F32" s="89"/>
      <c r="G32" s="98">
        <v>186.84</v>
      </c>
      <c r="H32" s="53"/>
    </row>
    <row r="33" spans="1:8" ht="15.5" x14ac:dyDescent="0.35">
      <c r="A33" s="193">
        <v>45048</v>
      </c>
      <c r="B33" s="188">
        <v>18476455</v>
      </c>
      <c r="C33" s="78">
        <v>177271</v>
      </c>
      <c r="D33" s="78">
        <v>89219</v>
      </c>
      <c r="E33" s="78">
        <v>492</v>
      </c>
      <c r="F33" s="78">
        <v>88052</v>
      </c>
      <c r="G33" s="98">
        <v>22295.98</v>
      </c>
      <c r="H33" s="53"/>
    </row>
    <row r="34" spans="1:8" ht="15.5" x14ac:dyDescent="0.35">
      <c r="A34" s="194">
        <v>45077</v>
      </c>
      <c r="B34" s="88" t="s">
        <v>34</v>
      </c>
      <c r="C34" s="89">
        <v>2080</v>
      </c>
      <c r="D34" s="89"/>
      <c r="E34" s="89"/>
      <c r="F34" s="89"/>
      <c r="G34" s="98">
        <v>311.74</v>
      </c>
      <c r="H34" s="53"/>
    </row>
    <row r="35" spans="1:8" ht="15.5" x14ac:dyDescent="0.35">
      <c r="A35" s="195">
        <v>45077</v>
      </c>
      <c r="B35" s="188">
        <v>18476455</v>
      </c>
      <c r="C35" s="78">
        <v>220198</v>
      </c>
      <c r="D35" s="78">
        <v>114430</v>
      </c>
      <c r="E35" s="78">
        <v>756</v>
      </c>
      <c r="F35" s="78">
        <v>105768</v>
      </c>
      <c r="G35" s="98">
        <v>27748.06</v>
      </c>
      <c r="H35" s="53"/>
    </row>
    <row r="36" spans="1:8" ht="15.5" x14ac:dyDescent="0.35">
      <c r="A36" s="195">
        <v>45078</v>
      </c>
      <c r="B36" s="188">
        <v>14042711</v>
      </c>
      <c r="C36" s="78">
        <v>4200</v>
      </c>
      <c r="D36" s="78">
        <v>2240</v>
      </c>
      <c r="E36" s="78">
        <v>15</v>
      </c>
      <c r="F36" s="78">
        <v>1960</v>
      </c>
      <c r="G36" s="98">
        <v>568.14</v>
      </c>
      <c r="H36" s="53"/>
    </row>
    <row r="37" spans="1:8" ht="16" thickBot="1" x14ac:dyDescent="0.4">
      <c r="A37" s="193">
        <v>45106</v>
      </c>
      <c r="B37" s="187">
        <v>18476455</v>
      </c>
      <c r="C37" s="78">
        <v>203799</v>
      </c>
      <c r="D37" s="78">
        <v>111092</v>
      </c>
      <c r="E37" s="78">
        <v>722</v>
      </c>
      <c r="F37" s="78">
        <v>92707</v>
      </c>
      <c r="G37" s="98">
        <v>27597.69</v>
      </c>
      <c r="H37" s="53"/>
    </row>
    <row r="38" spans="1:8" ht="16" thickBot="1" x14ac:dyDescent="0.4">
      <c r="A38" s="56"/>
      <c r="B38" s="190" t="s">
        <v>8</v>
      </c>
      <c r="C38" s="189">
        <f>SUM(C6:C37)</f>
        <v>2405003.29</v>
      </c>
      <c r="D38" s="56"/>
      <c r="E38" s="56"/>
      <c r="F38" s="56"/>
      <c r="G38" s="83">
        <f>SUM(G6:G37)</f>
        <v>300338.71000000002</v>
      </c>
      <c r="H38" s="53"/>
    </row>
    <row r="39" spans="1:8" ht="15.5" x14ac:dyDescent="0.35">
      <c r="A39" s="56"/>
      <c r="B39" s="56"/>
      <c r="C39" s="56"/>
      <c r="D39" s="56"/>
      <c r="E39" s="56"/>
      <c r="F39" s="56"/>
      <c r="G39" s="56"/>
      <c r="H39" s="53"/>
    </row>
    <row r="40" spans="1:8" ht="15" thickBot="1" x14ac:dyDescent="0.4">
      <c r="A40" s="53"/>
      <c r="B40" s="53"/>
      <c r="C40" s="53"/>
      <c r="D40" s="53"/>
      <c r="E40" s="53"/>
      <c r="F40" s="53"/>
      <c r="G40" s="53"/>
      <c r="H40" s="53"/>
    </row>
    <row r="41" spans="1:8" ht="18.5" thickBot="1" x14ac:dyDescent="0.45">
      <c r="A41" s="53"/>
      <c r="B41" s="53"/>
      <c r="C41" s="53"/>
      <c r="D41" s="53"/>
      <c r="E41" s="53"/>
      <c r="F41" s="53"/>
      <c r="G41" s="53"/>
      <c r="H41" s="216"/>
    </row>
    <row r="42" spans="1:8" ht="18.5" thickBot="1" x14ac:dyDescent="0.45">
      <c r="A42" s="247" t="s">
        <v>13</v>
      </c>
      <c r="B42" s="249"/>
      <c r="C42" s="249"/>
      <c r="D42" s="248"/>
      <c r="E42" s="53"/>
      <c r="F42" s="215" t="s">
        <v>27</v>
      </c>
      <c r="G42" s="217"/>
      <c r="H42" s="57" t="s">
        <v>42</v>
      </c>
    </row>
    <row r="43" spans="1:8" ht="31.5" thickBot="1" x14ac:dyDescent="0.4">
      <c r="A43" s="54" t="s">
        <v>5</v>
      </c>
      <c r="B43" s="55" t="s">
        <v>6</v>
      </c>
      <c r="C43" s="55" t="s">
        <v>14</v>
      </c>
      <c r="D43" s="57" t="s">
        <v>12</v>
      </c>
      <c r="E43" s="53"/>
      <c r="F43" s="49" t="s">
        <v>28</v>
      </c>
      <c r="G43" s="50" t="s">
        <v>29</v>
      </c>
      <c r="H43" s="115">
        <v>5771.28</v>
      </c>
    </row>
    <row r="44" spans="1:8" ht="15.5" x14ac:dyDescent="0.35">
      <c r="A44" s="103">
        <v>44773</v>
      </c>
      <c r="B44" s="183" t="s">
        <v>31</v>
      </c>
      <c r="C44" s="184">
        <v>0</v>
      </c>
      <c r="D44" s="185">
        <v>6</v>
      </c>
      <c r="E44" s="53"/>
      <c r="F44" s="103">
        <v>44915</v>
      </c>
      <c r="G44" s="104">
        <v>1484</v>
      </c>
      <c r="H44" s="113"/>
    </row>
    <row r="45" spans="1:8" ht="15.5" x14ac:dyDescent="0.35">
      <c r="A45" s="105">
        <v>44773</v>
      </c>
      <c r="B45" s="45" t="s">
        <v>32</v>
      </c>
      <c r="C45" s="89">
        <v>55</v>
      </c>
      <c r="D45" s="113">
        <v>52.48</v>
      </c>
      <c r="E45" s="53"/>
      <c r="F45" s="105"/>
      <c r="G45" s="51"/>
      <c r="H45" s="116"/>
    </row>
    <row r="46" spans="1:8" ht="15.5" x14ac:dyDescent="0.35">
      <c r="A46" s="122">
        <v>44775</v>
      </c>
      <c r="B46" s="37" t="s">
        <v>30</v>
      </c>
      <c r="C46" s="123">
        <v>2954</v>
      </c>
      <c r="D46" s="124">
        <v>2320.69</v>
      </c>
      <c r="E46" s="53"/>
      <c r="F46" s="106"/>
      <c r="G46" s="52"/>
      <c r="H46" s="113"/>
    </row>
    <row r="47" spans="1:8" ht="15.5" x14ac:dyDescent="0.35">
      <c r="A47" s="106">
        <v>44804</v>
      </c>
      <c r="B47" s="37" t="s">
        <v>30</v>
      </c>
      <c r="C47" s="78">
        <v>2332</v>
      </c>
      <c r="D47" s="113">
        <v>2196.6999999999998</v>
      </c>
      <c r="E47" s="53"/>
      <c r="F47" s="105"/>
      <c r="G47" s="51"/>
      <c r="H47" s="116"/>
    </row>
    <row r="48" spans="1:8" ht="15.5" x14ac:dyDescent="0.35">
      <c r="A48" s="105">
        <v>44802</v>
      </c>
      <c r="B48" s="41" t="s">
        <v>31</v>
      </c>
      <c r="C48" s="89">
        <v>0</v>
      </c>
      <c r="D48" s="113">
        <v>6</v>
      </c>
      <c r="E48" s="53"/>
      <c r="F48" s="106"/>
      <c r="G48" s="52"/>
      <c r="H48" s="113"/>
    </row>
    <row r="49" spans="1:8" ht="15.5" x14ac:dyDescent="0.35">
      <c r="A49" s="106">
        <v>44802</v>
      </c>
      <c r="B49" s="45" t="s">
        <v>32</v>
      </c>
      <c r="C49" s="78">
        <v>90</v>
      </c>
      <c r="D49" s="113">
        <v>95.35</v>
      </c>
      <c r="E49" s="53"/>
      <c r="F49" s="105"/>
      <c r="G49" s="51"/>
      <c r="H49" s="116"/>
    </row>
    <row r="50" spans="1:8" ht="15.5" x14ac:dyDescent="0.35">
      <c r="A50" s="105">
        <v>44834</v>
      </c>
      <c r="B50" s="37" t="s">
        <v>30</v>
      </c>
      <c r="C50" s="89">
        <v>4102</v>
      </c>
      <c r="D50" s="113">
        <v>4463.7</v>
      </c>
      <c r="E50" s="53"/>
      <c r="F50" s="106"/>
      <c r="G50" s="52"/>
      <c r="H50" s="113"/>
    </row>
    <row r="51" spans="1:8" ht="15.5" x14ac:dyDescent="0.35">
      <c r="A51" s="106">
        <v>44832</v>
      </c>
      <c r="B51" s="41" t="s">
        <v>31</v>
      </c>
      <c r="C51" s="78">
        <v>0</v>
      </c>
      <c r="D51" s="113">
        <v>6</v>
      </c>
      <c r="E51" s="53"/>
      <c r="F51" s="105"/>
      <c r="G51" s="51"/>
      <c r="H51" s="116"/>
    </row>
    <row r="52" spans="1:8" ht="15.5" x14ac:dyDescent="0.35">
      <c r="A52" s="105">
        <v>44832</v>
      </c>
      <c r="B52" s="45" t="s">
        <v>32</v>
      </c>
      <c r="C52" s="89">
        <v>264</v>
      </c>
      <c r="D52" s="113">
        <v>308.69</v>
      </c>
      <c r="E52" s="53"/>
      <c r="F52" s="106"/>
      <c r="G52" s="52"/>
      <c r="H52" s="113"/>
    </row>
    <row r="53" spans="1:8" ht="16" thickBot="1" x14ac:dyDescent="0.4">
      <c r="A53" s="106">
        <v>44861</v>
      </c>
      <c r="B53" s="37" t="s">
        <v>30</v>
      </c>
      <c r="C53" s="78">
        <v>8279</v>
      </c>
      <c r="D53" s="113">
        <v>5927.59</v>
      </c>
      <c r="E53" s="53"/>
      <c r="F53" s="105"/>
      <c r="G53" s="51"/>
      <c r="H53" s="117"/>
    </row>
    <row r="54" spans="1:8" ht="16" thickBot="1" x14ac:dyDescent="0.4">
      <c r="A54" s="105">
        <v>44853</v>
      </c>
      <c r="B54" s="41" t="s">
        <v>31</v>
      </c>
      <c r="C54" s="89">
        <v>1</v>
      </c>
      <c r="D54" s="113">
        <v>0.82</v>
      </c>
      <c r="E54" s="53"/>
      <c r="F54" s="107"/>
      <c r="G54" s="108"/>
      <c r="H54" s="83">
        <f>SUM(H43:H53)</f>
        <v>5771.28</v>
      </c>
    </row>
    <row r="55" spans="1:8" ht="15.5" x14ac:dyDescent="0.35">
      <c r="A55" s="106">
        <v>44861</v>
      </c>
      <c r="B55" s="77" t="s">
        <v>48</v>
      </c>
      <c r="C55" s="78">
        <v>2</v>
      </c>
      <c r="D55" s="113">
        <v>7.6</v>
      </c>
      <c r="E55" s="53"/>
      <c r="F55" s="56"/>
      <c r="G55" s="56"/>
      <c r="H55" s="56"/>
    </row>
    <row r="56" spans="1:8" ht="15.5" x14ac:dyDescent="0.35">
      <c r="A56" s="105">
        <v>44861</v>
      </c>
      <c r="B56" s="45" t="s">
        <v>32</v>
      </c>
      <c r="C56" s="89">
        <v>275</v>
      </c>
      <c r="D56" s="113">
        <v>232.16</v>
      </c>
      <c r="E56" s="53"/>
      <c r="F56" s="56"/>
      <c r="G56" s="56"/>
      <c r="H56" s="53"/>
    </row>
    <row r="57" spans="1:8" ht="15.5" x14ac:dyDescent="0.35">
      <c r="A57" s="106">
        <v>44894</v>
      </c>
      <c r="B57" s="37" t="s">
        <v>30</v>
      </c>
      <c r="C57" s="78">
        <v>16007</v>
      </c>
      <c r="D57" s="113">
        <v>13479.07</v>
      </c>
      <c r="E57" s="53"/>
      <c r="F57" s="53"/>
      <c r="G57" s="53"/>
    </row>
    <row r="58" spans="1:8" ht="15.5" x14ac:dyDescent="0.35">
      <c r="A58" s="105">
        <v>44894</v>
      </c>
      <c r="B58" s="77" t="s">
        <v>48</v>
      </c>
      <c r="C58" s="89">
        <v>8</v>
      </c>
      <c r="D58" s="113">
        <v>14.14</v>
      </c>
      <c r="E58" s="53"/>
    </row>
    <row r="59" spans="1:8" ht="15.5" x14ac:dyDescent="0.35">
      <c r="A59" s="106">
        <v>44894</v>
      </c>
      <c r="B59" s="45" t="s">
        <v>32</v>
      </c>
      <c r="C59" s="78">
        <v>290</v>
      </c>
      <c r="D59" s="113">
        <v>298.89</v>
      </c>
      <c r="E59" s="53"/>
    </row>
    <row r="60" spans="1:8" ht="15.5" x14ac:dyDescent="0.35">
      <c r="A60" s="105">
        <v>44928</v>
      </c>
      <c r="B60" s="37" t="s">
        <v>30</v>
      </c>
      <c r="C60" s="89">
        <v>25140</v>
      </c>
      <c r="D60" s="113">
        <v>24959.43</v>
      </c>
      <c r="E60" s="53" t="s">
        <v>57</v>
      </c>
    </row>
    <row r="61" spans="1:8" ht="15.5" x14ac:dyDescent="0.35">
      <c r="A61" s="106">
        <v>44928</v>
      </c>
      <c r="B61" s="77" t="s">
        <v>48</v>
      </c>
      <c r="C61" s="78">
        <v>6</v>
      </c>
      <c r="D61" s="113">
        <v>13.08</v>
      </c>
      <c r="E61" s="53"/>
    </row>
    <row r="62" spans="1:8" ht="15.5" x14ac:dyDescent="0.35">
      <c r="A62" s="105">
        <v>44928</v>
      </c>
      <c r="B62" s="45" t="s">
        <v>32</v>
      </c>
      <c r="C62" s="89">
        <v>352</v>
      </c>
      <c r="D62" s="113">
        <v>421.11</v>
      </c>
      <c r="E62" s="53"/>
    </row>
    <row r="63" spans="1:8" ht="15.5" x14ac:dyDescent="0.35">
      <c r="A63" s="106">
        <v>44958</v>
      </c>
      <c r="B63" s="37" t="s">
        <v>30</v>
      </c>
      <c r="C63" s="78">
        <v>21452</v>
      </c>
      <c r="D63" s="113">
        <v>19817.48</v>
      </c>
      <c r="E63" s="53"/>
    </row>
    <row r="64" spans="1:8" ht="15.5" x14ac:dyDescent="0.35">
      <c r="A64" s="105">
        <v>44958</v>
      </c>
      <c r="B64" s="77" t="s">
        <v>48</v>
      </c>
      <c r="C64" s="89">
        <v>8</v>
      </c>
      <c r="D64" s="113">
        <v>15.05</v>
      </c>
      <c r="E64" s="53"/>
    </row>
    <row r="65" spans="1:8" ht="15.5" x14ac:dyDescent="0.35">
      <c r="A65" s="106">
        <v>44958</v>
      </c>
      <c r="B65" s="45" t="s">
        <v>32</v>
      </c>
      <c r="C65" s="78">
        <v>433</v>
      </c>
      <c r="D65" s="113">
        <v>496.33</v>
      </c>
      <c r="E65" s="53" t="s">
        <v>49</v>
      </c>
    </row>
    <row r="66" spans="1:8" ht="15.5" x14ac:dyDescent="0.35">
      <c r="A66" s="105">
        <v>44990</v>
      </c>
      <c r="B66" s="37" t="s">
        <v>30</v>
      </c>
      <c r="C66" s="89">
        <v>21777</v>
      </c>
      <c r="D66" s="113">
        <v>16815.28</v>
      </c>
      <c r="E66" s="53"/>
    </row>
    <row r="67" spans="1:8" ht="15.5" x14ac:dyDescent="0.35">
      <c r="A67" s="106">
        <v>44990</v>
      </c>
      <c r="B67" s="77" t="s">
        <v>48</v>
      </c>
      <c r="C67" s="78">
        <v>18</v>
      </c>
      <c r="D67" s="113">
        <v>23.6</v>
      </c>
      <c r="E67" s="53"/>
    </row>
    <row r="68" spans="1:8" ht="15.5" x14ac:dyDescent="0.35">
      <c r="A68" s="105">
        <v>44990</v>
      </c>
      <c r="B68" s="45" t="s">
        <v>32</v>
      </c>
      <c r="C68" s="89">
        <v>350</v>
      </c>
      <c r="D68" s="113">
        <v>347.66</v>
      </c>
      <c r="E68" s="53"/>
    </row>
    <row r="69" spans="1:8" ht="15.5" x14ac:dyDescent="0.35">
      <c r="A69" s="106">
        <v>45019</v>
      </c>
      <c r="B69" s="37" t="s">
        <v>30</v>
      </c>
      <c r="C69" s="78">
        <v>15965</v>
      </c>
      <c r="D69" s="113">
        <v>10054.11</v>
      </c>
      <c r="E69" s="53"/>
    </row>
    <row r="70" spans="1:8" ht="15.5" x14ac:dyDescent="0.35">
      <c r="A70" s="105">
        <v>45019</v>
      </c>
      <c r="B70" s="77" t="s">
        <v>48</v>
      </c>
      <c r="C70" s="89">
        <v>0</v>
      </c>
      <c r="D70" s="113">
        <v>6</v>
      </c>
      <c r="E70" s="53"/>
    </row>
    <row r="71" spans="1:8" ht="15.5" x14ac:dyDescent="0.35">
      <c r="A71" s="106">
        <v>45019</v>
      </c>
      <c r="B71" s="45" t="s">
        <v>32</v>
      </c>
      <c r="C71" s="78">
        <v>348</v>
      </c>
      <c r="D71" s="113">
        <v>298.89</v>
      </c>
      <c r="E71" s="53"/>
      <c r="H71" s="53"/>
    </row>
    <row r="72" spans="1:8" ht="15.5" x14ac:dyDescent="0.35">
      <c r="A72" s="105">
        <v>45048</v>
      </c>
      <c r="B72" s="77" t="s">
        <v>48</v>
      </c>
      <c r="C72" s="89">
        <v>30</v>
      </c>
      <c r="D72" s="113">
        <v>25.39</v>
      </c>
      <c r="E72" s="53"/>
      <c r="F72" s="53"/>
      <c r="G72" s="53"/>
      <c r="H72" s="53"/>
    </row>
    <row r="73" spans="1:8" ht="15.5" x14ac:dyDescent="0.35">
      <c r="A73" s="106">
        <v>45048</v>
      </c>
      <c r="B73" s="37" t="s">
        <v>30</v>
      </c>
      <c r="C73" s="78">
        <v>10019</v>
      </c>
      <c r="D73" s="113">
        <v>4280.04</v>
      </c>
      <c r="E73" s="53"/>
      <c r="F73" s="53"/>
      <c r="G73" s="53"/>
      <c r="H73" s="53"/>
    </row>
    <row r="74" spans="1:8" ht="15.5" x14ac:dyDescent="0.35">
      <c r="A74" s="105">
        <v>45048</v>
      </c>
      <c r="B74" s="45" t="s">
        <v>32</v>
      </c>
      <c r="C74" s="89">
        <v>411</v>
      </c>
      <c r="D74" s="113">
        <v>271.33999999999997</v>
      </c>
      <c r="E74" s="53"/>
      <c r="F74" s="53"/>
      <c r="G74" s="53"/>
      <c r="H74" s="53"/>
    </row>
    <row r="75" spans="1:8" ht="15.5" x14ac:dyDescent="0.35">
      <c r="A75" s="106">
        <v>45078</v>
      </c>
      <c r="B75" s="37" t="s">
        <v>30</v>
      </c>
      <c r="C75" s="78">
        <v>5150</v>
      </c>
      <c r="D75" s="113">
        <v>2104.9</v>
      </c>
      <c r="E75" s="53"/>
      <c r="F75" s="53"/>
      <c r="G75" s="53"/>
      <c r="H75" s="53"/>
    </row>
    <row r="76" spans="1:8" ht="15.5" x14ac:dyDescent="0.35">
      <c r="A76" s="105">
        <v>45078</v>
      </c>
      <c r="B76" s="77" t="s">
        <v>48</v>
      </c>
      <c r="C76" s="89">
        <v>7</v>
      </c>
      <c r="D76" s="113">
        <v>9.42</v>
      </c>
      <c r="E76" s="53"/>
      <c r="F76" s="53"/>
      <c r="G76" s="53"/>
      <c r="H76" s="53"/>
    </row>
    <row r="77" spans="1:8" ht="16" thickBot="1" x14ac:dyDescent="0.4">
      <c r="A77" s="107">
        <v>45078</v>
      </c>
      <c r="B77" s="186" t="s">
        <v>32</v>
      </c>
      <c r="C77" s="101">
        <v>405</v>
      </c>
      <c r="D77" s="114">
        <v>203.78</v>
      </c>
      <c r="E77" s="53"/>
      <c r="F77" s="53"/>
      <c r="G77" s="53"/>
      <c r="H77" s="53"/>
    </row>
    <row r="78" spans="1:8" ht="16" thickBot="1" x14ac:dyDescent="0.4">
      <c r="A78" s="69"/>
      <c r="B78" s="70"/>
      <c r="C78" s="72"/>
      <c r="D78" s="83">
        <f>SUM(D44:D77)</f>
        <v>109578.76999999999</v>
      </c>
      <c r="E78" s="53"/>
      <c r="F78" s="53"/>
      <c r="G78" s="53"/>
    </row>
    <row r="79" spans="1:8" ht="16" thickBot="1" x14ac:dyDescent="0.4">
      <c r="B79" s="191" t="s">
        <v>43</v>
      </c>
      <c r="C79" s="189">
        <f>SUM(C44:C77)</f>
        <v>136530</v>
      </c>
    </row>
  </sheetData>
  <mergeCells count="3">
    <mergeCell ref="A1:G1"/>
    <mergeCell ref="A3:B3"/>
    <mergeCell ref="A42:D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82E25-4153-421A-B8AF-66A0DBDB87C5}">
  <dimension ref="A1:J79"/>
  <sheetViews>
    <sheetView topLeftCell="A51" workbookViewId="0">
      <selection activeCell="G77" sqref="G77"/>
    </sheetView>
  </sheetViews>
  <sheetFormatPr defaultRowHeight="14.5" x14ac:dyDescent="0.35"/>
  <cols>
    <col min="1" max="1" width="12.7265625" bestFit="1" customWidth="1"/>
    <col min="2" max="2" width="15.7265625" bestFit="1" customWidth="1"/>
    <col min="3" max="3" width="11.453125" bestFit="1" customWidth="1"/>
    <col min="4" max="4" width="14.1796875" bestFit="1" customWidth="1"/>
    <col min="5" max="5" width="9" bestFit="1" customWidth="1"/>
    <col min="6" max="6" width="12.7265625" bestFit="1" customWidth="1"/>
    <col min="7" max="7" width="14.1796875" bestFit="1" customWidth="1"/>
    <col min="8" max="8" width="11.453125" bestFit="1" customWidth="1"/>
    <col min="10" max="10" width="12.7265625" bestFit="1" customWidth="1"/>
  </cols>
  <sheetData>
    <row r="1" spans="1:8" ht="25.5" thickBot="1" x14ac:dyDescent="0.55000000000000004">
      <c r="A1" s="244" t="s">
        <v>16</v>
      </c>
      <c r="B1" s="245"/>
      <c r="C1" s="245"/>
      <c r="D1" s="245"/>
      <c r="E1" s="245"/>
      <c r="F1" s="245"/>
      <c r="G1" s="246"/>
      <c r="H1" s="53"/>
    </row>
    <row r="2" spans="1:8" ht="15" thickBot="1" x14ac:dyDescent="0.4">
      <c r="A2" s="53"/>
      <c r="B2" s="53"/>
      <c r="C2" s="53"/>
      <c r="D2" s="53"/>
      <c r="E2" s="53"/>
      <c r="F2" s="53"/>
      <c r="G2" s="53"/>
      <c r="H2" s="53"/>
    </row>
    <row r="3" spans="1:8" ht="18.5" thickBot="1" x14ac:dyDescent="0.45">
      <c r="A3" s="247" t="s">
        <v>0</v>
      </c>
      <c r="B3" s="248"/>
      <c r="C3" s="53"/>
      <c r="D3" s="53"/>
      <c r="E3" s="53"/>
      <c r="F3" s="53"/>
      <c r="G3" s="53"/>
      <c r="H3" s="53"/>
    </row>
    <row r="4" spans="1:8" ht="16" thickBot="1" x14ac:dyDescent="0.4">
      <c r="A4" s="53"/>
      <c r="B4" s="53"/>
      <c r="C4" s="13" t="s">
        <v>1</v>
      </c>
      <c r="D4" s="13" t="s">
        <v>2</v>
      </c>
      <c r="E4" s="13" t="s">
        <v>3</v>
      </c>
      <c r="F4" s="13" t="s">
        <v>4</v>
      </c>
      <c r="G4" s="125"/>
      <c r="H4" s="53"/>
    </row>
    <row r="5" spans="1:8" ht="62.5" thickBot="1" x14ac:dyDescent="0.4">
      <c r="A5" s="84" t="s">
        <v>5</v>
      </c>
      <c r="B5" s="85" t="s">
        <v>6</v>
      </c>
      <c r="C5" s="86" t="s">
        <v>8</v>
      </c>
      <c r="D5" s="86" t="s">
        <v>9</v>
      </c>
      <c r="E5" s="86" t="s">
        <v>10</v>
      </c>
      <c r="F5" s="86" t="s">
        <v>11</v>
      </c>
      <c r="G5" s="87" t="s">
        <v>12</v>
      </c>
      <c r="H5" s="53"/>
    </row>
    <row r="6" spans="1:8" ht="15.5" x14ac:dyDescent="0.35">
      <c r="A6" s="192">
        <v>45108</v>
      </c>
      <c r="B6" s="94" t="s">
        <v>34</v>
      </c>
      <c r="C6" s="95">
        <v>4630</v>
      </c>
      <c r="D6" s="95"/>
      <c r="E6" s="95"/>
      <c r="F6" s="95"/>
      <c r="G6" s="96">
        <v>688.11</v>
      </c>
      <c r="H6" s="53"/>
    </row>
    <row r="7" spans="1:8" ht="15.5" x14ac:dyDescent="0.35">
      <c r="A7" s="193">
        <v>45109</v>
      </c>
      <c r="B7" s="187">
        <v>14042711</v>
      </c>
      <c r="C7" s="78">
        <v>2640</v>
      </c>
      <c r="D7" s="78">
        <v>1200</v>
      </c>
      <c r="E7" s="78">
        <v>13.6</v>
      </c>
      <c r="F7" s="78">
        <v>1440</v>
      </c>
      <c r="G7" s="98">
        <v>456.85</v>
      </c>
      <c r="H7" s="53"/>
    </row>
    <row r="8" spans="1:8" ht="15.5" x14ac:dyDescent="0.35">
      <c r="A8" s="194">
        <v>45138</v>
      </c>
      <c r="B8" s="188">
        <v>11673724</v>
      </c>
      <c r="C8" s="89">
        <v>3360</v>
      </c>
      <c r="D8" s="89"/>
      <c r="E8" s="89"/>
      <c r="F8" s="89"/>
      <c r="G8" s="98">
        <v>535.63</v>
      </c>
      <c r="H8" s="53"/>
    </row>
    <row r="9" spans="1:8" ht="15.5" x14ac:dyDescent="0.35">
      <c r="A9" s="193">
        <v>45139</v>
      </c>
      <c r="B9" s="88" t="s">
        <v>35</v>
      </c>
      <c r="C9" s="78">
        <v>2040</v>
      </c>
      <c r="D9" s="78">
        <v>880</v>
      </c>
      <c r="E9" s="78">
        <v>6.4</v>
      </c>
      <c r="F9" s="78">
        <v>1160</v>
      </c>
      <c r="G9" s="98">
        <v>-284.5</v>
      </c>
      <c r="H9" s="53"/>
    </row>
    <row r="10" spans="1:8" ht="15.5" x14ac:dyDescent="0.35">
      <c r="A10" s="194">
        <v>45138</v>
      </c>
      <c r="B10" s="187">
        <v>18476455</v>
      </c>
      <c r="C10" s="89">
        <v>193319</v>
      </c>
      <c r="D10" s="89">
        <v>98133</v>
      </c>
      <c r="E10" s="89">
        <v>631</v>
      </c>
      <c r="F10" s="89">
        <v>65185</v>
      </c>
      <c r="G10" s="98">
        <v>26125.8</v>
      </c>
      <c r="H10" s="53"/>
    </row>
    <row r="11" spans="1:8" ht="15.5" x14ac:dyDescent="0.35">
      <c r="A11" s="193">
        <v>45167</v>
      </c>
      <c r="B11" s="188">
        <v>11673724</v>
      </c>
      <c r="C11" s="78">
        <v>2280</v>
      </c>
      <c r="D11" s="78"/>
      <c r="E11" s="78"/>
      <c r="F11" s="78"/>
      <c r="G11" s="98">
        <v>370.95</v>
      </c>
      <c r="H11" s="53"/>
    </row>
    <row r="12" spans="1:8" ht="15.5" x14ac:dyDescent="0.35">
      <c r="A12" s="194">
        <v>45168</v>
      </c>
      <c r="B12" s="88" t="s">
        <v>35</v>
      </c>
      <c r="C12" s="89">
        <v>2320</v>
      </c>
      <c r="D12" s="89">
        <v>1160</v>
      </c>
      <c r="E12" s="89">
        <v>13.2</v>
      </c>
      <c r="F12" s="89">
        <v>1200</v>
      </c>
      <c r="G12" s="98"/>
      <c r="H12" s="53"/>
    </row>
    <row r="13" spans="1:8" ht="15.5" x14ac:dyDescent="0.35">
      <c r="A13" s="193">
        <v>45167</v>
      </c>
      <c r="B13" s="187">
        <v>18476455</v>
      </c>
      <c r="C13" s="78">
        <v>211728</v>
      </c>
      <c r="D13" s="78">
        <v>118534</v>
      </c>
      <c r="E13" s="78">
        <v>721</v>
      </c>
      <c r="F13" s="78">
        <v>93194</v>
      </c>
      <c r="G13" s="98">
        <v>28216.06</v>
      </c>
      <c r="H13" s="53"/>
    </row>
    <row r="14" spans="1:8" ht="15.5" x14ac:dyDescent="0.35">
      <c r="A14" s="194">
        <v>45199</v>
      </c>
      <c r="B14" s="188">
        <v>11673724</v>
      </c>
      <c r="C14" s="89">
        <v>3880</v>
      </c>
      <c r="D14" s="89"/>
      <c r="E14" s="89"/>
      <c r="F14" s="89"/>
      <c r="G14" s="98">
        <v>598.41</v>
      </c>
      <c r="H14" s="53"/>
    </row>
    <row r="15" spans="1:8" ht="15.5" x14ac:dyDescent="0.35">
      <c r="A15" s="193">
        <v>45200</v>
      </c>
      <c r="B15" s="88" t="s">
        <v>35</v>
      </c>
      <c r="C15" s="78">
        <v>4240</v>
      </c>
      <c r="D15" s="78">
        <v>2280</v>
      </c>
      <c r="E15" s="78">
        <v>16.399999999999999</v>
      </c>
      <c r="F15" s="78">
        <v>1920</v>
      </c>
      <c r="G15" s="98">
        <v>-58.58</v>
      </c>
      <c r="H15" s="53"/>
    </row>
    <row r="16" spans="1:8" ht="15.5" x14ac:dyDescent="0.35">
      <c r="A16" s="194">
        <v>45197</v>
      </c>
      <c r="B16" s="187">
        <v>18476455</v>
      </c>
      <c r="C16" s="89">
        <v>225062</v>
      </c>
      <c r="D16" s="89">
        <v>120810</v>
      </c>
      <c r="E16" s="89">
        <v>717</v>
      </c>
      <c r="F16" s="89">
        <v>104252</v>
      </c>
      <c r="G16" s="98">
        <v>28370.06</v>
      </c>
      <c r="H16" s="53"/>
    </row>
    <row r="17" spans="1:8" ht="15.5" x14ac:dyDescent="0.35">
      <c r="A17" s="193"/>
      <c r="B17" s="188">
        <v>18476455</v>
      </c>
      <c r="C17" s="78"/>
      <c r="D17" s="78"/>
      <c r="E17" s="78"/>
      <c r="F17" s="78"/>
      <c r="G17" s="98"/>
      <c r="H17" s="53"/>
    </row>
    <row r="18" spans="1:8" ht="15.5" x14ac:dyDescent="0.35">
      <c r="A18" s="194"/>
      <c r="B18" s="88" t="s">
        <v>34</v>
      </c>
      <c r="C18" s="89"/>
      <c r="D18" s="89"/>
      <c r="E18" s="89"/>
      <c r="F18" s="89"/>
      <c r="G18" s="98"/>
      <c r="H18" s="53"/>
    </row>
    <row r="19" spans="1:8" ht="15.5" x14ac:dyDescent="0.35">
      <c r="A19" s="193"/>
      <c r="B19" s="187">
        <v>14042711</v>
      </c>
      <c r="C19" s="78"/>
      <c r="D19" s="78"/>
      <c r="E19" s="78"/>
      <c r="F19" s="78"/>
      <c r="G19" s="98"/>
      <c r="H19" s="53"/>
    </row>
    <row r="20" spans="1:8" ht="15.5" x14ac:dyDescent="0.35">
      <c r="A20" s="194"/>
      <c r="B20" s="188">
        <v>18476455</v>
      </c>
      <c r="C20" s="89"/>
      <c r="D20" s="89"/>
      <c r="E20" s="89"/>
      <c r="F20" s="89"/>
      <c r="G20" s="98"/>
      <c r="H20" s="53"/>
    </row>
    <row r="21" spans="1:8" ht="15.5" x14ac:dyDescent="0.35">
      <c r="A21" s="193"/>
      <c r="B21" s="88" t="s">
        <v>34</v>
      </c>
      <c r="C21" s="78"/>
      <c r="D21" s="78"/>
      <c r="E21" s="78"/>
      <c r="F21" s="78"/>
      <c r="G21" s="98"/>
      <c r="H21" s="53"/>
    </row>
    <row r="22" spans="1:8" ht="15.5" x14ac:dyDescent="0.35">
      <c r="A22" s="194"/>
      <c r="B22" s="187">
        <v>14042711</v>
      </c>
      <c r="C22" s="89"/>
      <c r="D22" s="89"/>
      <c r="E22" s="89"/>
      <c r="F22" s="89"/>
      <c r="G22" s="98"/>
      <c r="H22" s="53"/>
    </row>
    <row r="23" spans="1:8" ht="15.5" x14ac:dyDescent="0.35">
      <c r="A23" s="193"/>
      <c r="B23" s="188">
        <v>18476455</v>
      </c>
      <c r="C23" s="78"/>
      <c r="D23" s="78"/>
      <c r="E23" s="78"/>
      <c r="F23" s="78"/>
      <c r="G23" s="98"/>
      <c r="H23" s="53"/>
    </row>
    <row r="24" spans="1:8" ht="15.5" x14ac:dyDescent="0.35">
      <c r="A24" s="194"/>
      <c r="B24" s="88" t="s">
        <v>34</v>
      </c>
      <c r="C24" s="89"/>
      <c r="D24" s="89"/>
      <c r="E24" s="89"/>
      <c r="F24" s="89"/>
      <c r="G24" s="98"/>
      <c r="H24" s="53"/>
    </row>
    <row r="25" spans="1:8" ht="15.5" x14ac:dyDescent="0.35">
      <c r="A25" s="193"/>
      <c r="B25" s="187">
        <v>14042711</v>
      </c>
      <c r="C25" s="78"/>
      <c r="D25" s="78"/>
      <c r="E25" s="78"/>
      <c r="F25" s="78"/>
      <c r="G25" s="98"/>
      <c r="H25" s="53"/>
    </row>
    <row r="26" spans="1:8" ht="15.5" x14ac:dyDescent="0.35">
      <c r="A26" s="194"/>
      <c r="B26" s="188">
        <v>18476455</v>
      </c>
      <c r="C26" s="89"/>
      <c r="D26" s="89"/>
      <c r="E26" s="89"/>
      <c r="F26" s="89"/>
      <c r="G26" s="98"/>
      <c r="H26" s="53"/>
    </row>
    <row r="27" spans="1:8" ht="15.5" x14ac:dyDescent="0.35">
      <c r="A27" s="193"/>
      <c r="B27" s="88" t="s">
        <v>34</v>
      </c>
      <c r="C27" s="78"/>
      <c r="D27" s="78"/>
      <c r="E27" s="78"/>
      <c r="F27" s="78"/>
      <c r="G27" s="98"/>
      <c r="H27" s="53"/>
    </row>
    <row r="28" spans="1:8" ht="15.5" x14ac:dyDescent="0.35">
      <c r="A28" s="194"/>
      <c r="B28" s="188">
        <v>18476455</v>
      </c>
      <c r="C28" s="89"/>
      <c r="D28" s="89"/>
      <c r="E28" s="89"/>
      <c r="F28" s="89"/>
      <c r="G28" s="98"/>
      <c r="H28" s="53"/>
    </row>
    <row r="29" spans="1:8" ht="15.5" x14ac:dyDescent="0.35">
      <c r="A29" s="193"/>
      <c r="B29" s="88" t="s">
        <v>34</v>
      </c>
      <c r="C29" s="78"/>
      <c r="D29" s="78"/>
      <c r="E29" s="78"/>
      <c r="F29" s="78"/>
      <c r="G29" s="98"/>
      <c r="H29" s="53"/>
    </row>
    <row r="30" spans="1:8" ht="15.5" x14ac:dyDescent="0.35">
      <c r="A30" s="194"/>
      <c r="B30" s="187">
        <v>14042711</v>
      </c>
      <c r="C30" s="89"/>
      <c r="D30" s="89"/>
      <c r="E30" s="89"/>
      <c r="F30" s="89"/>
      <c r="G30" s="98"/>
      <c r="H30" s="53"/>
    </row>
    <row r="31" spans="1:8" ht="15.5" x14ac:dyDescent="0.35">
      <c r="A31" s="193"/>
      <c r="B31" s="188">
        <v>18476455</v>
      </c>
      <c r="C31" s="78"/>
      <c r="D31" s="78"/>
      <c r="E31" s="78"/>
      <c r="F31" s="78"/>
      <c r="G31" s="98"/>
      <c r="H31" s="53"/>
    </row>
    <row r="32" spans="1:8" ht="15.5" x14ac:dyDescent="0.35">
      <c r="A32" s="194"/>
      <c r="B32" s="88" t="s">
        <v>34</v>
      </c>
      <c r="C32" s="89"/>
      <c r="D32" s="89"/>
      <c r="E32" s="89"/>
      <c r="F32" s="89"/>
      <c r="G32" s="98"/>
      <c r="H32" s="53"/>
    </row>
    <row r="33" spans="1:8" ht="15.5" x14ac:dyDescent="0.35">
      <c r="A33" s="193"/>
      <c r="B33" s="188">
        <v>18476455</v>
      </c>
      <c r="C33" s="78"/>
      <c r="D33" s="78"/>
      <c r="E33" s="78"/>
      <c r="F33" s="78"/>
      <c r="G33" s="98"/>
      <c r="H33" s="53"/>
    </row>
    <row r="34" spans="1:8" ht="15.5" x14ac:dyDescent="0.35">
      <c r="A34" s="194"/>
      <c r="B34" s="88" t="s">
        <v>34</v>
      </c>
      <c r="C34" s="89"/>
      <c r="D34" s="89"/>
      <c r="E34" s="89"/>
      <c r="F34" s="89"/>
      <c r="G34" s="98"/>
      <c r="H34" s="53"/>
    </row>
    <row r="35" spans="1:8" ht="15.5" x14ac:dyDescent="0.35">
      <c r="A35" s="195"/>
      <c r="B35" s="188">
        <v>18476455</v>
      </c>
      <c r="C35" s="78"/>
      <c r="D35" s="78"/>
      <c r="E35" s="78"/>
      <c r="F35" s="78"/>
      <c r="G35" s="98"/>
      <c r="H35" s="53"/>
    </row>
    <row r="36" spans="1:8" ht="16" thickBot="1" x14ac:dyDescent="0.4">
      <c r="A36" s="193"/>
      <c r="B36" s="187">
        <v>14042711</v>
      </c>
      <c r="C36" s="78"/>
      <c r="D36" s="78"/>
      <c r="E36" s="78"/>
      <c r="F36" s="78"/>
      <c r="G36" s="98"/>
      <c r="H36" s="53"/>
    </row>
    <row r="37" spans="1:8" ht="16" thickBot="1" x14ac:dyDescent="0.4">
      <c r="A37" s="56"/>
      <c r="B37" s="190" t="s">
        <v>8</v>
      </c>
      <c r="C37" s="189">
        <f>SUM(C6:C36)</f>
        <v>655499</v>
      </c>
      <c r="D37" s="56"/>
      <c r="E37" s="56"/>
      <c r="F37" s="56"/>
      <c r="G37" s="83">
        <f>SUM(G6:G36)</f>
        <v>85018.790000000008</v>
      </c>
      <c r="H37" s="53"/>
    </row>
    <row r="38" spans="1:8" ht="15.5" x14ac:dyDescent="0.35">
      <c r="A38" s="56"/>
      <c r="B38" s="56"/>
      <c r="C38" s="56"/>
      <c r="D38" s="56"/>
      <c r="E38" s="56"/>
      <c r="F38" s="56"/>
      <c r="G38" s="56"/>
      <c r="H38" s="53"/>
    </row>
    <row r="39" spans="1:8" x14ac:dyDescent="0.35">
      <c r="A39" s="53"/>
      <c r="B39" s="53"/>
      <c r="C39" s="53"/>
      <c r="D39" s="53"/>
      <c r="E39" s="53"/>
      <c r="F39" s="53"/>
      <c r="G39" s="53"/>
      <c r="H39" s="53"/>
    </row>
    <row r="40" spans="1:8" ht="15" thickBot="1" x14ac:dyDescent="0.4">
      <c r="A40" s="53"/>
      <c r="B40" s="53"/>
      <c r="C40" s="53"/>
      <c r="D40" s="53"/>
      <c r="E40" s="53"/>
      <c r="F40" s="53"/>
      <c r="G40" s="53"/>
      <c r="H40" s="53"/>
    </row>
    <row r="41" spans="1:8" ht="18.5" thickBot="1" x14ac:dyDescent="0.45">
      <c r="A41" s="247" t="s">
        <v>13</v>
      </c>
      <c r="B41" s="249"/>
      <c r="C41" s="249"/>
      <c r="D41" s="248"/>
      <c r="E41" s="53"/>
      <c r="F41" s="247" t="s">
        <v>27</v>
      </c>
      <c r="G41" s="249"/>
      <c r="H41" s="248"/>
    </row>
    <row r="42" spans="1:8" ht="31.5" thickBot="1" x14ac:dyDescent="0.4">
      <c r="A42" s="54" t="s">
        <v>5</v>
      </c>
      <c r="B42" s="55" t="s">
        <v>6</v>
      </c>
      <c r="C42" s="55" t="s">
        <v>14</v>
      </c>
      <c r="D42" s="57" t="s">
        <v>12</v>
      </c>
      <c r="E42" s="53"/>
      <c r="F42" s="49" t="s">
        <v>28</v>
      </c>
      <c r="G42" s="50" t="s">
        <v>29</v>
      </c>
      <c r="H42" s="57" t="s">
        <v>42</v>
      </c>
    </row>
    <row r="43" spans="1:8" ht="15.5" x14ac:dyDescent="0.35">
      <c r="A43" s="103">
        <v>45109</v>
      </c>
      <c r="B43" s="183" t="s">
        <v>30</v>
      </c>
      <c r="C43" s="184">
        <v>3267</v>
      </c>
      <c r="D43" s="185">
        <v>1193.96</v>
      </c>
      <c r="E43" s="53"/>
      <c r="F43" s="103"/>
      <c r="G43" s="104"/>
      <c r="H43" s="115"/>
    </row>
    <row r="44" spans="1:8" ht="15.5" x14ac:dyDescent="0.35">
      <c r="A44" s="105">
        <v>45139</v>
      </c>
      <c r="B44" s="45" t="s">
        <v>30</v>
      </c>
      <c r="C44" s="89">
        <v>2979</v>
      </c>
      <c r="D44" s="113">
        <v>1158.92</v>
      </c>
      <c r="E44" s="53"/>
      <c r="F44" s="105"/>
      <c r="G44" s="51"/>
      <c r="H44" s="113"/>
    </row>
    <row r="45" spans="1:8" ht="15.5" x14ac:dyDescent="0.35">
      <c r="A45" s="122">
        <v>45168</v>
      </c>
      <c r="B45" s="37" t="s">
        <v>30</v>
      </c>
      <c r="C45" s="123">
        <v>3036</v>
      </c>
      <c r="D45" s="124">
        <v>1196.3</v>
      </c>
      <c r="E45" s="53"/>
      <c r="F45" s="106"/>
      <c r="G45" s="52"/>
      <c r="H45" s="116"/>
    </row>
    <row r="46" spans="1:8" ht="15.5" x14ac:dyDescent="0.35">
      <c r="A46" s="106">
        <v>45200</v>
      </c>
      <c r="B46" s="37" t="s">
        <v>30</v>
      </c>
      <c r="C46" s="78">
        <v>3664</v>
      </c>
      <c r="D46" s="113">
        <v>1448.06</v>
      </c>
      <c r="E46" s="53"/>
      <c r="F46" s="105"/>
      <c r="G46" s="51"/>
      <c r="H46" s="113"/>
    </row>
    <row r="47" spans="1:8" ht="15.5" x14ac:dyDescent="0.35">
      <c r="A47" s="105"/>
      <c r="B47" s="41"/>
      <c r="C47" s="89"/>
      <c r="D47" s="113"/>
      <c r="E47" s="53"/>
      <c r="F47" s="106"/>
      <c r="G47" s="52"/>
      <c r="H47" s="116"/>
    </row>
    <row r="48" spans="1:8" ht="15.5" x14ac:dyDescent="0.35">
      <c r="A48" s="106"/>
      <c r="B48" s="45"/>
      <c r="C48" s="78"/>
      <c r="D48" s="113"/>
      <c r="E48" s="53"/>
      <c r="F48" s="105"/>
      <c r="G48" s="51"/>
      <c r="H48" s="113"/>
    </row>
    <row r="49" spans="1:10" ht="15.5" x14ac:dyDescent="0.35">
      <c r="A49" s="105"/>
      <c r="B49" s="37" t="s">
        <v>30</v>
      </c>
      <c r="C49" s="89"/>
      <c r="D49" s="113"/>
      <c r="E49" s="53"/>
      <c r="F49" s="106"/>
      <c r="G49" s="52"/>
      <c r="H49" s="116"/>
    </row>
    <row r="50" spans="1:10" ht="15.5" x14ac:dyDescent="0.35">
      <c r="A50" s="106"/>
      <c r="B50" s="41"/>
      <c r="C50" s="78"/>
      <c r="D50" s="113"/>
      <c r="E50" s="53"/>
      <c r="F50" s="105"/>
      <c r="G50" s="51"/>
      <c r="H50" s="113"/>
    </row>
    <row r="51" spans="1:10" ht="15.5" x14ac:dyDescent="0.35">
      <c r="A51" s="105"/>
      <c r="B51" s="45"/>
      <c r="C51" s="89"/>
      <c r="D51" s="113"/>
      <c r="E51" s="53"/>
      <c r="F51" s="106"/>
      <c r="G51" s="52"/>
      <c r="H51" s="116"/>
    </row>
    <row r="52" spans="1:10" ht="15.5" x14ac:dyDescent="0.35">
      <c r="A52" s="106"/>
      <c r="B52" s="37" t="s">
        <v>30</v>
      </c>
      <c r="C52" s="78"/>
      <c r="D52" s="113"/>
      <c r="E52" s="53"/>
      <c r="F52" s="105"/>
      <c r="G52" s="51"/>
      <c r="H52" s="113"/>
    </row>
    <row r="53" spans="1:10" ht="16" thickBot="1" x14ac:dyDescent="0.4">
      <c r="A53" s="105"/>
      <c r="B53" s="41"/>
      <c r="C53" s="89"/>
      <c r="D53" s="113"/>
      <c r="E53" s="53"/>
      <c r="F53" s="107"/>
      <c r="G53" s="108"/>
      <c r="H53" s="117"/>
    </row>
    <row r="54" spans="1:10" ht="16" thickBot="1" x14ac:dyDescent="0.4">
      <c r="A54" s="106"/>
      <c r="B54" s="77"/>
      <c r="C54" s="78"/>
      <c r="D54" s="113"/>
      <c r="E54" s="53"/>
      <c r="F54" s="56"/>
      <c r="G54" s="56"/>
      <c r="H54" s="83">
        <f>SUM(H43:H53)</f>
        <v>0</v>
      </c>
    </row>
    <row r="55" spans="1:10" ht="15.5" x14ac:dyDescent="0.35">
      <c r="A55" s="105"/>
      <c r="B55" s="45"/>
      <c r="C55" s="89"/>
      <c r="D55" s="113"/>
      <c r="E55" s="53"/>
      <c r="F55" s="56"/>
      <c r="G55" s="56"/>
      <c r="H55" s="56"/>
    </row>
    <row r="56" spans="1:10" ht="15.5" x14ac:dyDescent="0.35">
      <c r="A56" s="106"/>
      <c r="B56" s="37"/>
      <c r="C56" s="78"/>
      <c r="D56" s="113"/>
      <c r="E56" s="53"/>
      <c r="F56" s="53"/>
      <c r="G56" s="53"/>
      <c r="H56" s="53"/>
    </row>
    <row r="57" spans="1:10" ht="16" thickBot="1" x14ac:dyDescent="0.4">
      <c r="A57" s="105"/>
      <c r="B57" s="77"/>
      <c r="C57" s="89"/>
      <c r="D57" s="113"/>
      <c r="E57" s="53"/>
    </row>
    <row r="58" spans="1:10" ht="19" thickBot="1" x14ac:dyDescent="0.5">
      <c r="A58" s="106"/>
      <c r="B58" s="45"/>
      <c r="C58" s="78"/>
      <c r="D58" s="113"/>
      <c r="E58" s="53"/>
      <c r="F58" s="241" t="s">
        <v>50</v>
      </c>
      <c r="G58" s="242"/>
      <c r="H58" s="242"/>
      <c r="I58" s="243"/>
    </row>
    <row r="59" spans="1:10" ht="16" thickBot="1" x14ac:dyDescent="0.4">
      <c r="A59" s="105"/>
      <c r="B59" s="37" t="s">
        <v>30</v>
      </c>
      <c r="C59" s="89"/>
      <c r="D59" s="113"/>
      <c r="E59" s="53"/>
      <c r="F59" s="196" t="s">
        <v>5</v>
      </c>
      <c r="G59" s="197" t="s">
        <v>6</v>
      </c>
      <c r="H59" s="197" t="s">
        <v>7</v>
      </c>
      <c r="I59" s="197" t="s">
        <v>14</v>
      </c>
      <c r="J59" s="198" t="s">
        <v>12</v>
      </c>
    </row>
    <row r="60" spans="1:10" ht="15.5" x14ac:dyDescent="0.35">
      <c r="A60" s="106"/>
      <c r="B60" s="77"/>
      <c r="C60" s="78"/>
      <c r="D60" s="113"/>
      <c r="E60" s="53"/>
      <c r="F60" s="199">
        <v>45109</v>
      </c>
      <c r="G60" s="177" t="s">
        <v>48</v>
      </c>
      <c r="H60" s="200"/>
      <c r="I60" s="109">
        <v>0</v>
      </c>
      <c r="J60" s="201">
        <v>6</v>
      </c>
    </row>
    <row r="61" spans="1:10" ht="15.5" x14ac:dyDescent="0.35">
      <c r="A61" s="105"/>
      <c r="B61" s="45"/>
      <c r="C61" s="89"/>
      <c r="D61" s="113"/>
      <c r="E61" s="53"/>
      <c r="F61" s="202">
        <v>45109</v>
      </c>
      <c r="G61" s="203">
        <v>10018571</v>
      </c>
      <c r="H61" s="56"/>
      <c r="I61" s="204">
        <v>100</v>
      </c>
      <c r="J61" s="205">
        <v>49.56</v>
      </c>
    </row>
    <row r="62" spans="1:10" ht="15.5" x14ac:dyDescent="0.35">
      <c r="A62" s="106"/>
      <c r="B62" s="37" t="s">
        <v>30</v>
      </c>
      <c r="C62" s="78"/>
      <c r="D62" s="113"/>
      <c r="E62" s="53"/>
      <c r="F62" s="206">
        <v>45139</v>
      </c>
      <c r="G62" s="203">
        <v>20795192</v>
      </c>
      <c r="H62" s="204"/>
      <c r="I62" s="207">
        <v>0</v>
      </c>
      <c r="J62" s="208">
        <v>6</v>
      </c>
    </row>
    <row r="63" spans="1:10" ht="15.5" x14ac:dyDescent="0.35">
      <c r="A63" s="105"/>
      <c r="B63" s="77"/>
      <c r="C63" s="89"/>
      <c r="D63" s="113"/>
      <c r="E63" s="53"/>
      <c r="F63" s="202">
        <v>45139</v>
      </c>
      <c r="G63" s="203">
        <v>10018571</v>
      </c>
      <c r="H63" s="207"/>
      <c r="I63" s="204">
        <v>51</v>
      </c>
      <c r="J63" s="205">
        <v>29.24</v>
      </c>
    </row>
    <row r="64" spans="1:10" ht="15.5" x14ac:dyDescent="0.35">
      <c r="A64" s="106"/>
      <c r="B64" s="45"/>
      <c r="C64" s="78"/>
      <c r="D64" s="113"/>
      <c r="E64" s="53" t="s">
        <v>49</v>
      </c>
      <c r="F64" s="206">
        <v>45168</v>
      </c>
      <c r="G64" s="203">
        <v>20795192</v>
      </c>
      <c r="H64" s="207"/>
      <c r="I64" s="207">
        <v>0</v>
      </c>
      <c r="J64" s="208">
        <v>6</v>
      </c>
    </row>
    <row r="65" spans="1:10" ht="15.5" x14ac:dyDescent="0.35">
      <c r="A65" s="105"/>
      <c r="B65" s="37" t="s">
        <v>30</v>
      </c>
      <c r="C65" s="89"/>
      <c r="D65" s="113"/>
      <c r="E65" s="53"/>
      <c r="F65" s="202">
        <v>45168</v>
      </c>
      <c r="G65" s="203">
        <v>10018571</v>
      </c>
      <c r="H65" s="204"/>
      <c r="I65" s="204">
        <v>58</v>
      </c>
      <c r="J65" s="205">
        <v>32.76</v>
      </c>
    </row>
    <row r="66" spans="1:10" ht="15.5" x14ac:dyDescent="0.35">
      <c r="A66" s="106"/>
      <c r="B66" s="77"/>
      <c r="C66" s="78"/>
      <c r="D66" s="113"/>
      <c r="E66" s="53"/>
      <c r="F66" s="206">
        <v>45200</v>
      </c>
      <c r="G66" s="203">
        <v>20795192</v>
      </c>
      <c r="H66" s="207"/>
      <c r="I66" s="207">
        <v>0</v>
      </c>
      <c r="J66" s="208">
        <v>6</v>
      </c>
    </row>
    <row r="67" spans="1:10" ht="15.5" x14ac:dyDescent="0.35">
      <c r="A67" s="105"/>
      <c r="B67" s="45"/>
      <c r="C67" s="89"/>
      <c r="D67" s="113"/>
      <c r="E67" s="53"/>
      <c r="F67" s="209">
        <v>45200</v>
      </c>
      <c r="G67" s="203">
        <v>10018571</v>
      </c>
      <c r="H67" s="204"/>
      <c r="I67" s="204">
        <v>252</v>
      </c>
      <c r="J67" s="205">
        <v>123.9</v>
      </c>
    </row>
    <row r="68" spans="1:10" ht="15.5" x14ac:dyDescent="0.35">
      <c r="A68" s="106"/>
      <c r="B68" s="37" t="s">
        <v>30</v>
      </c>
      <c r="C68" s="78"/>
      <c r="D68" s="113"/>
      <c r="E68" s="53"/>
      <c r="F68" s="210"/>
      <c r="G68" s="203"/>
      <c r="H68" s="207"/>
      <c r="I68" s="207"/>
      <c r="J68" s="208"/>
    </row>
    <row r="69" spans="1:10" ht="16" thickBot="1" x14ac:dyDescent="0.4">
      <c r="A69" s="105"/>
      <c r="B69" s="77"/>
      <c r="C69" s="89"/>
      <c r="D69" s="113"/>
      <c r="E69" s="53"/>
      <c r="F69" s="211"/>
      <c r="G69" s="212"/>
      <c r="H69" s="213"/>
      <c r="I69" s="213"/>
      <c r="J69" s="214"/>
    </row>
    <row r="70" spans="1:10" ht="16" thickBot="1" x14ac:dyDescent="0.4">
      <c r="A70" s="106"/>
      <c r="B70" s="45"/>
      <c r="C70" s="78"/>
      <c r="D70" s="113"/>
      <c r="E70" s="53"/>
      <c r="F70" s="58" t="s">
        <v>58</v>
      </c>
      <c r="G70" s="58"/>
      <c r="H70" s="58"/>
      <c r="I70" s="233">
        <f>SUM(I60:I69)</f>
        <v>461</v>
      </c>
      <c r="J70" s="83">
        <f>SUM(J60:J69)</f>
        <v>259.46000000000004</v>
      </c>
    </row>
    <row r="71" spans="1:10" ht="15.5" x14ac:dyDescent="0.35">
      <c r="A71" s="105"/>
      <c r="B71" s="77"/>
      <c r="C71" s="89"/>
      <c r="D71" s="113"/>
      <c r="E71" s="53"/>
    </row>
    <row r="72" spans="1:10" ht="15.5" x14ac:dyDescent="0.35">
      <c r="A72" s="106"/>
      <c r="B72" s="37" t="s">
        <v>30</v>
      </c>
      <c r="C72" s="78"/>
      <c r="D72" s="113"/>
      <c r="E72" s="53"/>
      <c r="F72" s="53"/>
      <c r="G72" s="53"/>
      <c r="H72" s="53"/>
    </row>
    <row r="73" spans="1:10" ht="15.5" x14ac:dyDescent="0.35">
      <c r="A73" s="105"/>
      <c r="B73" s="45"/>
      <c r="C73" s="89"/>
      <c r="D73" s="113"/>
      <c r="E73" s="53"/>
      <c r="F73" s="53"/>
      <c r="G73" s="53"/>
      <c r="H73" s="53"/>
    </row>
    <row r="74" spans="1:10" ht="15.5" x14ac:dyDescent="0.35">
      <c r="A74" s="106"/>
      <c r="B74" s="37" t="s">
        <v>30</v>
      </c>
      <c r="C74" s="78"/>
      <c r="D74" s="113"/>
      <c r="E74" s="53"/>
      <c r="F74" s="53"/>
      <c r="G74" s="53"/>
      <c r="H74" s="53"/>
    </row>
    <row r="75" spans="1:10" ht="15.5" x14ac:dyDescent="0.35">
      <c r="A75" s="105"/>
      <c r="B75" s="77"/>
      <c r="C75" s="89"/>
      <c r="D75" s="113"/>
      <c r="E75" s="53"/>
      <c r="F75" s="53"/>
      <c r="G75" s="53"/>
      <c r="H75" s="53"/>
    </row>
    <row r="76" spans="1:10" ht="16" thickBot="1" x14ac:dyDescent="0.4">
      <c r="A76" s="107"/>
      <c r="B76" s="186"/>
      <c r="C76" s="101"/>
      <c r="D76" s="114"/>
      <c r="E76" s="53"/>
      <c r="F76" s="53"/>
      <c r="G76" s="53"/>
      <c r="H76" s="53"/>
    </row>
    <row r="77" spans="1:10" ht="16" thickBot="1" x14ac:dyDescent="0.4">
      <c r="A77" s="69"/>
      <c r="B77" s="70"/>
      <c r="C77" s="72"/>
      <c r="D77" s="83">
        <f>SUM(D43:D76)</f>
        <v>4997.24</v>
      </c>
      <c r="E77" s="53"/>
      <c r="F77" s="53"/>
      <c r="G77" s="234">
        <f>I70+C78</f>
        <v>13407</v>
      </c>
      <c r="H77" s="53"/>
    </row>
    <row r="78" spans="1:10" ht="16" thickBot="1" x14ac:dyDescent="0.4">
      <c r="B78" s="191" t="s">
        <v>43</v>
      </c>
      <c r="C78" s="189">
        <f>SUM(C43:C76)</f>
        <v>12946</v>
      </c>
    </row>
    <row r="79" spans="1:10" x14ac:dyDescent="0.35">
      <c r="A79" t="s">
        <v>58</v>
      </c>
    </row>
  </sheetData>
  <mergeCells count="5">
    <mergeCell ref="A1:G1"/>
    <mergeCell ref="A3:B3"/>
    <mergeCell ref="A41:D41"/>
    <mergeCell ref="F41:H41"/>
    <mergeCell ref="F58:I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5718F-5C3C-4C8C-82F9-8643E0BEE98D}">
  <dimension ref="A57:E64"/>
  <sheetViews>
    <sheetView tabSelected="1" topLeftCell="T2" workbookViewId="0">
      <selection activeCell="E65" sqref="E65"/>
    </sheetView>
  </sheetViews>
  <sheetFormatPr defaultRowHeight="14.5" x14ac:dyDescent="0.35"/>
  <sheetData>
    <row r="57" spans="1:5" ht="15" thickBot="1" x14ac:dyDescent="0.4"/>
    <row r="58" spans="1:5" x14ac:dyDescent="0.35">
      <c r="A58" s="250" t="s">
        <v>8</v>
      </c>
      <c r="B58" s="251"/>
      <c r="D58" s="250" t="s">
        <v>43</v>
      </c>
      <c r="E58" s="251"/>
    </row>
    <row r="59" spans="1:5" x14ac:dyDescent="0.35">
      <c r="A59" s="167" t="s">
        <v>44</v>
      </c>
      <c r="B59" s="168">
        <v>2213291</v>
      </c>
      <c r="D59" s="167" t="s">
        <v>44</v>
      </c>
      <c r="E59" s="168">
        <v>129915</v>
      </c>
    </row>
    <row r="60" spans="1:5" x14ac:dyDescent="0.35">
      <c r="A60" s="167" t="s">
        <v>45</v>
      </c>
      <c r="B60" s="168">
        <v>2123597</v>
      </c>
      <c r="D60" s="167" t="s">
        <v>45</v>
      </c>
      <c r="E60" s="168">
        <v>125314</v>
      </c>
    </row>
    <row r="61" spans="1:5" x14ac:dyDescent="0.35">
      <c r="A61" s="167" t="s">
        <v>46</v>
      </c>
      <c r="B61" s="168">
        <v>2393790</v>
      </c>
      <c r="D61" s="167" t="s">
        <v>46</v>
      </c>
      <c r="E61" s="168">
        <v>94197</v>
      </c>
    </row>
    <row r="62" spans="1:5" ht="15" thickBot="1" x14ac:dyDescent="0.4">
      <c r="A62" s="169" t="s">
        <v>47</v>
      </c>
      <c r="B62" s="170">
        <v>2238009</v>
      </c>
      <c r="D62" s="169" t="s">
        <v>47</v>
      </c>
      <c r="E62" s="170">
        <v>135689</v>
      </c>
    </row>
    <row r="63" spans="1:5" x14ac:dyDescent="0.35">
      <c r="A63" s="218" t="s">
        <v>51</v>
      </c>
      <c r="B63" s="219">
        <v>2405003</v>
      </c>
      <c r="D63" s="218" t="s">
        <v>51</v>
      </c>
      <c r="E63" s="219">
        <v>136350</v>
      </c>
    </row>
    <row r="64" spans="1:5" x14ac:dyDescent="0.35">
      <c r="A64" s="218" t="s">
        <v>59</v>
      </c>
      <c r="B64" s="232">
        <f>'2023-24'!C37</f>
        <v>655499</v>
      </c>
      <c r="D64" s="218" t="s">
        <v>59</v>
      </c>
      <c r="E64" s="232">
        <f>'2023-24'!G77</f>
        <v>13407</v>
      </c>
    </row>
  </sheetData>
  <mergeCells count="2">
    <mergeCell ref="A58:B58"/>
    <mergeCell ref="D58:E5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28BD26-FF2F-49A8-A6A2-8E0E9943039C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081e6064-04ba-4bb3-a74d-8438b8602cc3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c7a0b038-488d-4e8c-829d-1a40a11dc355"/>
    <ds:schemaRef ds:uri="0f288af6-7848-41d4-8427-0c10fc15b3a9"/>
  </ds:schemaRefs>
</ds:datastoreItem>
</file>

<file path=customXml/itemProps2.xml><?xml version="1.0" encoding="utf-8"?>
<ds:datastoreItem xmlns:ds="http://schemas.openxmlformats.org/officeDocument/2006/customXml" ds:itemID="{6CB425AA-1F93-46EE-AFBA-B7A8EBC5F703}"/>
</file>

<file path=customXml/itemProps3.xml><?xml version="1.0" encoding="utf-8"?>
<ds:datastoreItem xmlns:ds="http://schemas.openxmlformats.org/officeDocument/2006/customXml" ds:itemID="{20A05D01-3F5D-489C-B8BD-18E89FDDC0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</vt:lpstr>
      <vt:lpstr>2021-22</vt:lpstr>
      <vt:lpstr>2022-23</vt:lpstr>
      <vt:lpstr>2023-24</vt:lpstr>
      <vt:lpstr>Graph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Fortner-Bush, Kara</dc:creator>
  <cp:lastModifiedBy>Michael Johnson</cp:lastModifiedBy>
  <cp:lastPrinted>2023-07-03T15:05:35Z</cp:lastPrinted>
  <dcterms:created xsi:type="dcterms:W3CDTF">2021-04-22T15:57:39Z</dcterms:created>
  <dcterms:modified xsi:type="dcterms:W3CDTF">2023-11-01T18:53:33Z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19823500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