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655" documentId="13_ncr:1_{D2A48E4F-86AB-4DC8-AF0E-425AACBBE5B7}" xr6:coauthVersionLast="47" xr6:coauthVersionMax="47" xr10:uidLastSave="{46455516-65A6-41F7-9C1E-DBCEB2306994}"/>
  <bookViews>
    <workbookView xWindow="-28920" yWindow="-120" windowWidth="29040" windowHeight="15840" activeTab="6" xr2:uid="{339A5CF7-701E-4A32-812B-4FFA080B9247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in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6" l="1"/>
  <c r="D37" i="7"/>
  <c r="B60" i="6"/>
  <c r="D37" i="5"/>
  <c r="E37" i="7"/>
  <c r="H18" i="7"/>
  <c r="D18" i="7"/>
  <c r="D18" i="5"/>
  <c r="H18" i="5"/>
  <c r="E37" i="5"/>
  <c r="H18" i="4"/>
  <c r="D18" i="4"/>
  <c r="E36" i="4"/>
  <c r="D37" i="4"/>
  <c r="D37" i="3"/>
  <c r="H24" i="2"/>
  <c r="H25" i="1"/>
  <c r="D18" i="3"/>
  <c r="D36" i="2"/>
  <c r="D18" i="2"/>
  <c r="D36" i="1"/>
  <c r="D18" i="1"/>
  <c r="E36" i="3"/>
  <c r="H31" i="3"/>
  <c r="H18" i="3"/>
  <c r="H34" i="4"/>
  <c r="E35" i="2"/>
  <c r="E35" i="1"/>
  <c r="I18" i="1"/>
  <c r="H18" i="2"/>
</calcChain>
</file>

<file path=xl/sharedStrings.xml><?xml version="1.0" encoding="utf-8"?>
<sst xmlns="http://schemas.openxmlformats.org/spreadsheetml/2006/main" count="442" uniqueCount="36">
  <si>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</si>
  <si>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</si>
  <si>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</si>
  <si>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</si>
  <si>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</si>
  <si>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</si>
  <si>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</si>
  <si>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</si>
  <si>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</si>
  <si>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</si>
  <si>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</si>
  <si>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</si>
  <si>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</si>
  <si>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</si>
  <si>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</si>
  <si>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</si>
  <si>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</si>
  <si>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</si>
  <si>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Chippewa Valley Montessori Charter School Utility Data</t>
  </si>
  <si>
    <t>000018476541</t>
  </si>
  <si>
    <t>B16</t>
  </si>
  <si>
    <t>000005438865</t>
  </si>
  <si>
    <t>207</t>
  </si>
  <si>
    <t>Fuel Oil</t>
  </si>
  <si>
    <t>Date</t>
  </si>
  <si>
    <t>QTY 
Delivered</t>
  </si>
  <si>
    <t>Total Therms</t>
  </si>
  <si>
    <t>2018-19</t>
  </si>
  <si>
    <t>2019-20</t>
  </si>
  <si>
    <t>2020-21</t>
  </si>
  <si>
    <t>2021-22</t>
  </si>
  <si>
    <t xml:space="preserve">  </t>
  </si>
  <si>
    <t>5438865</t>
  </si>
  <si>
    <t>18476541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</si>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</sst>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\$#,##0.00;[Red]&quot;$-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/>
    </xf>
    <xf numFmtId="164" fontId="7" fillId="0" borderId="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9" fillId="0" borderId="0" xfId="0" applyFont="1"/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1" fillId="0" borderId="13" xfId="0" applyNumberFormat="1" applyFont="1" applyBorder="1"/>
    <xf numFmtId="164" fontId="5" fillId="2" borderId="14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left"/>
    </xf>
    <xf numFmtId="165" fontId="5" fillId="2" borderId="20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4" fontId="5" fillId="4" borderId="14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 horizontal="left"/>
    </xf>
    <xf numFmtId="165" fontId="5" fillId="4" borderId="20" xfId="0" applyNumberFormat="1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left"/>
    </xf>
    <xf numFmtId="165" fontId="5" fillId="3" borderId="20" xfId="0" applyNumberFormat="1" applyFont="1" applyFill="1" applyBorder="1" applyAlignment="1">
      <alignment horizontal="right"/>
    </xf>
    <xf numFmtId="165" fontId="5" fillId="3" borderId="24" xfId="0" applyNumberFormat="1" applyFont="1" applyFill="1" applyBorder="1" applyAlignment="1">
      <alignment horizontal="right"/>
    </xf>
    <xf numFmtId="164" fontId="5" fillId="4" borderId="21" xfId="0" applyNumberFormat="1" applyFont="1" applyFill="1" applyBorder="1" applyAlignment="1">
      <alignment horizontal="left"/>
    </xf>
    <xf numFmtId="49" fontId="5" fillId="4" borderId="22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right"/>
    </xf>
    <xf numFmtId="165" fontId="5" fillId="4" borderId="23" xfId="0" applyNumberFormat="1" applyFont="1" applyFill="1" applyBorder="1" applyAlignment="1">
      <alignment horizontal="right"/>
    </xf>
    <xf numFmtId="165" fontId="1" fillId="0" borderId="13" xfId="0" applyNumberFormat="1" applyFont="1" applyBorder="1"/>
    <xf numFmtId="164" fontId="4" fillId="3" borderId="25" xfId="0" applyNumberFormat="1" applyFont="1" applyFill="1" applyBorder="1" applyAlignment="1">
      <alignment horizontal="left"/>
    </xf>
    <xf numFmtId="165" fontId="4" fillId="3" borderId="26" xfId="0" applyNumberFormat="1" applyFont="1" applyFill="1" applyBorder="1" applyAlignment="1">
      <alignment horizontal="right"/>
    </xf>
    <xf numFmtId="164" fontId="4" fillId="4" borderId="17" xfId="0" applyNumberFormat="1" applyFont="1" applyFill="1" applyBorder="1" applyAlignment="1">
      <alignment horizontal="left"/>
    </xf>
    <xf numFmtId="165" fontId="4" fillId="4" borderId="18" xfId="0" applyNumberFormat="1" applyFont="1" applyFill="1" applyBorder="1" applyAlignment="1">
      <alignment horizontal="right"/>
    </xf>
    <xf numFmtId="164" fontId="4" fillId="3" borderId="19" xfId="0" applyNumberFormat="1" applyFont="1" applyFill="1" applyBorder="1" applyAlignment="1">
      <alignment horizontal="left"/>
    </xf>
    <xf numFmtId="165" fontId="4" fillId="3" borderId="20" xfId="0" applyNumberFormat="1" applyFont="1" applyFill="1" applyBorder="1" applyAlignment="1">
      <alignment horizontal="right"/>
    </xf>
    <xf numFmtId="164" fontId="4" fillId="4" borderId="19" xfId="0" applyNumberFormat="1" applyFont="1" applyFill="1" applyBorder="1" applyAlignment="1">
      <alignment horizontal="left"/>
    </xf>
    <xf numFmtId="165" fontId="4" fillId="4" borderId="20" xfId="0" applyNumberFormat="1" applyFont="1" applyFill="1" applyBorder="1" applyAlignment="1">
      <alignment horizontal="right"/>
    </xf>
    <xf numFmtId="164" fontId="4" fillId="3" borderId="21" xfId="0" applyNumberFormat="1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left"/>
    </xf>
    <xf numFmtId="165" fontId="5" fillId="3" borderId="23" xfId="0" applyNumberFormat="1" applyFont="1" applyFill="1" applyBorder="1" applyAlignment="1">
      <alignment horizontal="right"/>
    </xf>
    <xf numFmtId="165" fontId="10" fillId="0" borderId="13" xfId="0" applyNumberFormat="1" applyFont="1" applyBorder="1"/>
    <xf numFmtId="49" fontId="5" fillId="3" borderId="22" xfId="0" applyNumberFormat="1" applyFont="1" applyFill="1" applyBorder="1" applyAlignment="1">
      <alignment horizontal="left"/>
    </xf>
    <xf numFmtId="164" fontId="5" fillId="3" borderId="25" xfId="0" applyNumberFormat="1" applyFont="1" applyFill="1" applyBorder="1" applyAlignment="1">
      <alignment horizontal="left"/>
    </xf>
    <xf numFmtId="165" fontId="5" fillId="3" borderId="26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left"/>
    </xf>
    <xf numFmtId="165" fontId="5" fillId="4" borderId="18" xfId="0" applyNumberFormat="1" applyFont="1" applyFill="1" applyBorder="1" applyAlignment="1">
      <alignment horizontal="right"/>
    </xf>
    <xf numFmtId="164" fontId="5" fillId="3" borderId="27" xfId="0" applyNumberFormat="1" applyFont="1" applyFill="1" applyBorder="1" applyAlignment="1">
      <alignment horizontal="left"/>
    </xf>
    <xf numFmtId="164" fontId="5" fillId="4" borderId="28" xfId="0" applyNumberFormat="1" applyFont="1" applyFill="1" applyBorder="1" applyAlignment="1">
      <alignment horizontal="left"/>
    </xf>
    <xf numFmtId="165" fontId="5" fillId="4" borderId="29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9" fillId="0" borderId="7" xfId="0" applyNumberFormat="1" applyFont="1" applyBorder="1"/>
    <xf numFmtId="0" fontId="10" fillId="0" borderId="5" xfId="0" applyFont="1" applyBorder="1"/>
    <xf numFmtId="3" fontId="0" fillId="0" borderId="7" xfId="0" applyNumberFormat="1" applyBorder="1"/>
    <xf numFmtId="0" fontId="10" fillId="0" borderId="30" xfId="0" applyFont="1" applyBorder="1"/>
    <xf numFmtId="3" fontId="9" fillId="0" borderId="31" xfId="0" applyNumberFormat="1" applyFont="1" applyBorder="1"/>
    <xf numFmtId="49" fontId="5" fillId="3" borderId="2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49" fontId="12" fillId="4" borderId="5" xfId="0" applyNumberFormat="1" applyFont="1" applyFill="1" applyBorder="1" applyAlignment="1">
      <alignment horizontal="center"/>
    </xf>
    <xf numFmtId="164" fontId="5" fillId="4" borderId="32" xfId="0" applyNumberFormat="1" applyFont="1" applyFill="1" applyBorder="1" applyAlignment="1">
      <alignment horizontal="left"/>
    </xf>
    <xf numFmtId="165" fontId="5" fillId="4" borderId="33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left"/>
    </xf>
    <xf numFmtId="165" fontId="5" fillId="3" borderId="7" xfId="0" applyNumberFormat="1" applyFont="1" applyFill="1" applyBorder="1" applyAlignment="1">
      <alignment horizontal="right"/>
    </xf>
    <xf numFmtId="0" fontId="0" fillId="0" borderId="34" xfId="0" applyBorder="1"/>
    <xf numFmtId="3" fontId="0" fillId="0" borderId="35" xfId="0" applyNumberFormat="1" applyBorder="1"/>
    <xf numFmtId="0" fontId="0" fillId="0" borderId="28" xfId="0" applyBorder="1"/>
    <xf numFmtId="3" fontId="0" fillId="0" borderId="29" xfId="0" applyNumberForma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left"/>
    </xf>
    <xf numFmtId="49" fontId="5" fillId="4" borderId="38" xfId="0" applyNumberFormat="1" applyFont="1" applyFill="1" applyBorder="1" applyAlignment="1">
      <alignment horizontal="center"/>
    </xf>
    <xf numFmtId="3" fontId="5" fillId="4" borderId="38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left"/>
    </xf>
    <xf numFmtId="49" fontId="5" fillId="4" borderId="42" xfId="0" applyNumberFormat="1" applyFont="1" applyFill="1" applyBorder="1" applyAlignment="1">
      <alignment horizontal="left"/>
    </xf>
    <xf numFmtId="49" fontId="5" fillId="4" borderId="42" xfId="0" applyNumberFormat="1" applyFont="1" applyFill="1" applyBorder="1" applyAlignment="1">
      <alignment horizontal="center"/>
    </xf>
    <xf numFmtId="3" fontId="5" fillId="4" borderId="42" xfId="0" applyNumberFormat="1" applyFont="1" applyFill="1" applyBorder="1" applyAlignment="1">
      <alignment horizontal="right"/>
    </xf>
    <xf numFmtId="165" fontId="5" fillId="4" borderId="26" xfId="0" applyNumberFormat="1" applyFont="1" applyFill="1" applyBorder="1" applyAlignment="1">
      <alignment horizontal="right"/>
    </xf>
    <xf numFmtId="164" fontId="5" fillId="3" borderId="34" xfId="0" applyNumberFormat="1" applyFont="1" applyFill="1" applyBorder="1" applyAlignment="1">
      <alignment horizontal="left"/>
    </xf>
    <xf numFmtId="165" fontId="5" fillId="4" borderId="35" xfId="0" applyNumberFormat="1" applyFont="1" applyFill="1" applyBorder="1" applyAlignment="1">
      <alignment horizontal="right"/>
    </xf>
    <xf numFmtId="164" fontId="5" fillId="4" borderId="34" xfId="0" applyNumberFormat="1" applyFont="1" applyFill="1" applyBorder="1" applyAlignment="1">
      <alignment horizontal="left"/>
    </xf>
    <xf numFmtId="165" fontId="5" fillId="3" borderId="35" xfId="0" applyNumberFormat="1" applyFont="1" applyFill="1" applyBorder="1" applyAlignment="1">
      <alignment horizontal="right"/>
    </xf>
    <xf numFmtId="49" fontId="5" fillId="4" borderId="43" xfId="0" applyNumberFormat="1" applyFont="1" applyFill="1" applyBorder="1" applyAlignment="1">
      <alignment horizontal="left"/>
    </xf>
    <xf numFmtId="49" fontId="5" fillId="4" borderId="43" xfId="0" applyNumberFormat="1" applyFont="1" applyFill="1" applyBorder="1" applyAlignment="1">
      <alignment horizontal="center"/>
    </xf>
    <xf numFmtId="3" fontId="5" fillId="4" borderId="43" xfId="0" applyNumberFormat="1" applyFont="1" applyFill="1" applyBorder="1" applyAlignment="1">
      <alignment horizontal="right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left"/>
    </xf>
    <xf numFmtId="49" fontId="5" fillId="2" borderId="38" xfId="0" applyNumberFormat="1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left"/>
    </xf>
    <xf numFmtId="49" fontId="5" fillId="2" borderId="42" xfId="0" applyNumberFormat="1" applyFont="1" applyFill="1" applyBorder="1" applyAlignment="1">
      <alignment horizontal="left"/>
    </xf>
    <xf numFmtId="49" fontId="5" fillId="2" borderId="42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left"/>
    </xf>
    <xf numFmtId="165" fontId="5" fillId="2" borderId="35" xfId="0" applyNumberFormat="1" applyFont="1" applyFill="1" applyBorder="1" applyAlignment="1">
      <alignment horizontal="right"/>
    </xf>
    <xf numFmtId="164" fontId="5" fillId="2" borderId="28" xfId="0" applyNumberFormat="1" applyFont="1" applyFill="1" applyBorder="1" applyAlignment="1">
      <alignment horizontal="left"/>
    </xf>
    <xf numFmtId="49" fontId="5" fillId="2" borderId="43" xfId="0" applyNumberFormat="1" applyFont="1" applyFill="1" applyBorder="1" applyAlignment="1">
      <alignment horizontal="left"/>
    </xf>
    <xf numFmtId="49" fontId="5" fillId="2" borderId="43" xfId="0" applyNumberFormat="1" applyFont="1" applyFill="1" applyBorder="1" applyAlignment="1">
      <alignment horizontal="center"/>
    </xf>
    <xf numFmtId="3" fontId="5" fillId="3" borderId="43" xfId="0" applyNumberFormat="1" applyFont="1" applyFill="1" applyBorder="1" applyAlignment="1">
      <alignment horizontal="right"/>
    </xf>
    <xf numFmtId="165" fontId="5" fillId="2" borderId="29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49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  <xf numFmtId="165" fontId="5" fillId="4" borderId="44" xfId="0" applyNumberFormat="1" applyFont="1" applyFill="1" applyBorder="1" applyAlignment="1">
      <alignment horizontal="right"/>
    </xf>
    <xf numFmtId="165" fontId="1" fillId="0" borderId="0" xfId="0" applyNumberFormat="1" applyFont="1"/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left"/>
    </xf>
    <xf numFmtId="165" fontId="5" fillId="3" borderId="29" xfId="0" applyNumberFormat="1" applyFont="1" applyFill="1" applyBorder="1" applyAlignment="1">
      <alignment horizontal="right"/>
    </xf>
    <xf numFmtId="0" fontId="3" fillId="0" borderId="45" xfId="0" applyFont="1" applyBorder="1"/>
    <xf numFmtId="165" fontId="5" fillId="4" borderId="46" xfId="0" applyNumberFormat="1" applyFont="1" applyFill="1" applyBorder="1" applyAlignment="1">
      <alignment horizontal="right"/>
    </xf>
    <xf numFmtId="165" fontId="11" fillId="0" borderId="45" xfId="0" applyNumberFormat="1" applyFont="1" applyBorder="1"/>
    <xf numFmtId="165" fontId="11" fillId="0" borderId="0" xfId="0" applyNumberFormat="1" applyFont="1"/>
    <xf numFmtId="49" fontId="5" fillId="2" borderId="11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3" fontId="13" fillId="0" borderId="45" xfId="0" applyNumberFormat="1" applyFont="1" applyBorder="1"/>
    <xf numFmtId="0" fontId="11" fillId="0" borderId="3" xfId="0" applyFont="1" applyBorder="1"/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6" fillId="3" borderId="45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/>
    </xf>
    <xf numFmtId="0" fontId="0" fillId="0" borderId="48" xfId="0" applyBorder="1"/>
    <xf numFmtId="3" fontId="0" fillId="0" borderId="49" xfId="0" applyNumberFormat="1" applyBorder="1"/>
    <xf numFmtId="3" fontId="0" fillId="0" borderId="0" xfId="0" applyNumberFormat="1"/>
    <xf numFmtId="49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164" fontId="5" fillId="2" borderId="27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65" fontId="5" fillId="2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Montessori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in Usage'!$A$55:$A$60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in Usage'!$B$55:$B$60</c:f>
              <c:numCache>
                <c:formatCode>#,##0</c:formatCode>
                <c:ptCount val="6"/>
                <c:pt idx="0">
                  <c:v>217723</c:v>
                </c:pt>
                <c:pt idx="1">
                  <c:v>196979</c:v>
                </c:pt>
                <c:pt idx="2">
                  <c:v>215528</c:v>
                </c:pt>
                <c:pt idx="3">
                  <c:v>237218</c:v>
                </c:pt>
                <c:pt idx="4">
                  <c:v>204390</c:v>
                </c:pt>
                <c:pt idx="5">
                  <c:v>52744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8-447C-B3E5-BAC136ACA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4913408"/>
        <c:axId val="1504908832"/>
      </c:barChart>
      <c:catAx>
        <c:axId val="150491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908832"/>
        <c:crosses val="autoZero"/>
        <c:auto val="1"/>
        <c:lblAlgn val="ctr"/>
        <c:lblOffset val="100"/>
        <c:noMultiLvlLbl val="0"/>
      </c:catAx>
      <c:valAx>
        <c:axId val="15049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9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Montessori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in Usage'!$D$55:$D$60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in Usage'!$E$55:$E$60</c:f>
              <c:numCache>
                <c:formatCode>#,##0</c:formatCode>
                <c:ptCount val="6"/>
                <c:pt idx="0">
                  <c:v>24841</c:v>
                </c:pt>
                <c:pt idx="1">
                  <c:v>26098</c:v>
                </c:pt>
                <c:pt idx="2">
                  <c:v>24062</c:v>
                </c:pt>
                <c:pt idx="3">
                  <c:v>28221</c:v>
                </c:pt>
                <c:pt idx="4">
                  <c:v>21247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C-4137-A378-57C59B6B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4329552"/>
        <c:axId val="1034329968"/>
      </c:barChart>
      <c:catAx>
        <c:axId val="103432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29968"/>
        <c:crosses val="autoZero"/>
        <c:auto val="1"/>
        <c:lblAlgn val="ctr"/>
        <c:lblOffset val="100"/>
        <c:noMultiLvlLbl val="0"/>
      </c:catAx>
      <c:valAx>
        <c:axId val="10343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layout>
            <c:manualLayout>
              <c:xMode val="edge"/>
              <c:yMode val="edge"/>
              <c:x val="2.0877809518756778E-2"/>
              <c:y val="0.384102688013444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2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109537</xdr:rowOff>
    </xdr:from>
    <xdr:to>
      <xdr:col>11</xdr:col>
      <xdr:colOff>590549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93F0C-9E04-D474-CD9D-41556DE8B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204785</xdr:colOff>
      <xdr:row>0</xdr:row>
      <xdr:rowOff>138111</xdr:rowOff>
    </xdr:from>
    <xdr:to>
      <xdr:col>23</xdr:col>
      <xdr:colOff>190500</xdr:colOff>
      <xdr:row>29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82BB5A-DC08-C12E-0FF5-489E6A9CB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0250-1B0B-4FF2-B56E-7BD14C2527E6}">
  <dimension ref="A1:K39"/>
  <sheetViews>
    <sheetView workbookViewId="0">
      <selection activeCell="E43" sqref="E43"/>
    </sheetView>
  </sheetViews>
  <sheetFormatPr defaultRowHeight="15" x14ac:dyDescent="0.25"/>
  <cols>
    <col min="1" max="1" width="15" customWidth="1"/>
    <col min="2" max="2" width="19.42578125" customWidth="1"/>
    <col min="3" max="3" width="13.28515625" bestFit="1" customWidth="1"/>
    <col min="4" max="4" width="9.28515625" bestFit="1" customWidth="1"/>
    <col min="5" max="5" width="14.28515625" customWidth="1"/>
    <col min="6" max="6" width="9.28515625" bestFit="1" customWidth="1"/>
    <col min="7" max="7" width="13.5703125" customWidth="1"/>
    <col min="8" max="8" width="10.140625" customWidth="1"/>
    <col min="9" max="9" width="11.42578125" bestFit="1" customWidth="1"/>
  </cols>
  <sheetData>
    <row r="1" spans="1:9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/>
    <row r="3" spans="1:9" ht="19.5" thickBot="1" x14ac:dyDescent="0.35">
      <c r="A3" s="174" t="s">
        <v>0</v>
      </c>
      <c r="B3" s="175"/>
    </row>
    <row r="4" spans="1:9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2"/>
    </row>
    <row r="5" spans="1:9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9" t="s">
        <v>14</v>
      </c>
    </row>
    <row r="6" spans="1:9" ht="15.75" x14ac:dyDescent="0.25">
      <c r="A6" s="37">
        <v>43305</v>
      </c>
      <c r="B6" s="38" t="s">
        <v>19</v>
      </c>
      <c r="C6" s="39" t="s">
        <v>20</v>
      </c>
      <c r="D6" s="40">
        <v>6947</v>
      </c>
      <c r="E6" s="40"/>
      <c r="F6" s="40">
        <v>2384</v>
      </c>
      <c r="G6" s="40">
        <v>18</v>
      </c>
      <c r="H6" s="40">
        <v>4563</v>
      </c>
      <c r="I6" s="41">
        <v>843.62</v>
      </c>
    </row>
    <row r="7" spans="1:9" ht="15.75" x14ac:dyDescent="0.25">
      <c r="A7" s="42">
        <v>43334</v>
      </c>
      <c r="B7" s="22" t="s">
        <v>19</v>
      </c>
      <c r="C7" s="23" t="s">
        <v>20</v>
      </c>
      <c r="D7" s="21">
        <v>15838</v>
      </c>
      <c r="E7" s="21"/>
      <c r="F7" s="21">
        <v>8457</v>
      </c>
      <c r="G7" s="21">
        <v>75</v>
      </c>
      <c r="H7" s="21">
        <v>7381</v>
      </c>
      <c r="I7" s="43">
        <v>1780.04</v>
      </c>
    </row>
    <row r="8" spans="1:9" ht="15.75" x14ac:dyDescent="0.25">
      <c r="A8" s="42">
        <v>43366</v>
      </c>
      <c r="B8" s="22" t="s">
        <v>19</v>
      </c>
      <c r="C8" s="23" t="s">
        <v>20</v>
      </c>
      <c r="D8" s="20">
        <v>22527</v>
      </c>
      <c r="E8" s="20"/>
      <c r="F8" s="20">
        <v>12481</v>
      </c>
      <c r="G8" s="20">
        <v>101</v>
      </c>
      <c r="H8" s="20">
        <v>10046</v>
      </c>
      <c r="I8" s="43">
        <v>2082.1999999999998</v>
      </c>
    </row>
    <row r="9" spans="1:9" ht="15.75" x14ac:dyDescent="0.25">
      <c r="A9" s="42">
        <v>43395</v>
      </c>
      <c r="B9" s="22" t="s">
        <v>19</v>
      </c>
      <c r="C9" s="23" t="s">
        <v>20</v>
      </c>
      <c r="D9" s="21">
        <v>16991</v>
      </c>
      <c r="E9" s="21"/>
      <c r="F9" s="21">
        <v>8370</v>
      </c>
      <c r="G9" s="21">
        <v>94</v>
      </c>
      <c r="H9" s="21">
        <v>8621</v>
      </c>
      <c r="I9" s="43">
        <v>1842.9</v>
      </c>
    </row>
    <row r="10" spans="1:9" ht="15.75" x14ac:dyDescent="0.25">
      <c r="A10" s="42">
        <v>43424</v>
      </c>
      <c r="B10" s="22" t="s">
        <v>19</v>
      </c>
      <c r="C10" s="23" t="s">
        <v>20</v>
      </c>
      <c r="D10" s="20">
        <v>18227</v>
      </c>
      <c r="E10" s="20"/>
      <c r="F10" s="20">
        <v>8650</v>
      </c>
      <c r="G10" s="20">
        <v>58</v>
      </c>
      <c r="H10" s="20">
        <v>9577</v>
      </c>
      <c r="I10" s="43">
        <v>1689.79</v>
      </c>
    </row>
    <row r="11" spans="1:9" ht="15.75" x14ac:dyDescent="0.25">
      <c r="A11" s="42">
        <v>43459</v>
      </c>
      <c r="B11" s="22" t="s">
        <v>19</v>
      </c>
      <c r="C11" s="23" t="s">
        <v>20</v>
      </c>
      <c r="D11" s="21">
        <v>22634</v>
      </c>
      <c r="E11" s="21"/>
      <c r="F11" s="21">
        <v>10148</v>
      </c>
      <c r="G11" s="21">
        <v>60</v>
      </c>
      <c r="H11" s="21">
        <v>12486</v>
      </c>
      <c r="I11" s="43">
        <v>1953.18</v>
      </c>
    </row>
    <row r="12" spans="1:9" ht="15.75" x14ac:dyDescent="0.25">
      <c r="A12" s="42">
        <v>43489</v>
      </c>
      <c r="B12" s="22" t="s">
        <v>19</v>
      </c>
      <c r="C12" s="23" t="s">
        <v>20</v>
      </c>
      <c r="D12" s="20">
        <v>20111</v>
      </c>
      <c r="E12" s="20"/>
      <c r="F12" s="20">
        <v>8655</v>
      </c>
      <c r="G12" s="20">
        <v>65</v>
      </c>
      <c r="H12" s="20">
        <v>11456</v>
      </c>
      <c r="I12" s="43">
        <v>1827.14</v>
      </c>
    </row>
    <row r="13" spans="1:9" ht="15.75" x14ac:dyDescent="0.25">
      <c r="A13" s="42">
        <v>43521</v>
      </c>
      <c r="B13" s="22" t="s">
        <v>19</v>
      </c>
      <c r="C13" s="23" t="s">
        <v>20</v>
      </c>
      <c r="D13" s="21">
        <v>22293</v>
      </c>
      <c r="E13" s="21"/>
      <c r="F13" s="21">
        <v>9088</v>
      </c>
      <c r="G13" s="21">
        <v>65</v>
      </c>
      <c r="H13" s="21">
        <v>13205</v>
      </c>
      <c r="I13" s="43">
        <v>1930.36</v>
      </c>
    </row>
    <row r="14" spans="1:9" ht="15.75" x14ac:dyDescent="0.25">
      <c r="A14" s="42">
        <v>43550</v>
      </c>
      <c r="B14" s="22" t="s">
        <v>19</v>
      </c>
      <c r="C14" s="23" t="s">
        <v>20</v>
      </c>
      <c r="D14" s="20">
        <v>20448</v>
      </c>
      <c r="E14" s="20"/>
      <c r="F14" s="20">
        <v>8757</v>
      </c>
      <c r="G14" s="20">
        <v>57</v>
      </c>
      <c r="H14" s="20">
        <v>11691</v>
      </c>
      <c r="I14" s="43">
        <v>1779.18</v>
      </c>
    </row>
    <row r="15" spans="1:9" ht="15.75" x14ac:dyDescent="0.25">
      <c r="A15" s="42">
        <v>43579</v>
      </c>
      <c r="B15" s="22" t="s">
        <v>19</v>
      </c>
      <c r="C15" s="23" t="s">
        <v>20</v>
      </c>
      <c r="D15" s="21">
        <v>16329</v>
      </c>
      <c r="E15" s="21"/>
      <c r="F15" s="21">
        <v>7290</v>
      </c>
      <c r="G15" s="21">
        <v>54</v>
      </c>
      <c r="H15" s="21">
        <v>9040</v>
      </c>
      <c r="I15" s="43">
        <v>1526.92</v>
      </c>
    </row>
    <row r="16" spans="1:9" ht="15.75" x14ac:dyDescent="0.25">
      <c r="A16" s="42">
        <v>43608</v>
      </c>
      <c r="B16" s="22" t="s">
        <v>19</v>
      </c>
      <c r="C16" s="23" t="s">
        <v>20</v>
      </c>
      <c r="D16" s="20">
        <v>16601</v>
      </c>
      <c r="E16" s="20"/>
      <c r="F16" s="20">
        <v>8823</v>
      </c>
      <c r="G16" s="20">
        <v>82</v>
      </c>
      <c r="H16" s="20">
        <v>7778</v>
      </c>
      <c r="I16" s="43">
        <v>1782.16</v>
      </c>
    </row>
    <row r="17" spans="1:11" ht="16.5" thickBot="1" x14ac:dyDescent="0.3">
      <c r="A17" s="44">
        <v>43640</v>
      </c>
      <c r="B17" s="45" t="s">
        <v>19</v>
      </c>
      <c r="C17" s="46" t="s">
        <v>20</v>
      </c>
      <c r="D17" s="47">
        <v>18777</v>
      </c>
      <c r="E17" s="47"/>
      <c r="F17" s="47">
        <v>10846</v>
      </c>
      <c r="G17" s="47">
        <v>86</v>
      </c>
      <c r="H17" s="47">
        <v>7931</v>
      </c>
      <c r="I17" s="48">
        <v>2022.79</v>
      </c>
    </row>
    <row r="18" spans="1:11" ht="16.5" thickBot="1" x14ac:dyDescent="0.3">
      <c r="A18" s="24"/>
      <c r="B18" s="24"/>
      <c r="C18" s="88" t="s">
        <v>9</v>
      </c>
      <c r="D18" s="89">
        <f>SUM(D6:D17)</f>
        <v>217723</v>
      </c>
      <c r="E18" s="24"/>
      <c r="F18" s="24"/>
      <c r="G18" s="24"/>
      <c r="H18" s="24"/>
      <c r="I18" s="75">
        <f>SUM(I6:I17)</f>
        <v>21060.280000000002</v>
      </c>
    </row>
    <row r="20" spans="1:11" ht="15.75" thickBot="1" x14ac:dyDescent="0.3"/>
    <row r="21" spans="1:11" ht="19.5" thickBot="1" x14ac:dyDescent="0.35">
      <c r="A21" s="176" t="s">
        <v>15</v>
      </c>
      <c r="B21" s="177"/>
      <c r="C21" s="178"/>
      <c r="G21" s="174" t="s">
        <v>23</v>
      </c>
      <c r="H21" s="175"/>
      <c r="I21" s="29"/>
      <c r="J21" s="29"/>
      <c r="K21" s="29"/>
    </row>
    <row r="22" spans="1:11" ht="27.75" customHeight="1" thickBot="1" x14ac:dyDescent="0.35">
      <c r="A22" s="15" t="s">
        <v>6</v>
      </c>
      <c r="B22" s="16" t="s">
        <v>7</v>
      </c>
      <c r="C22" s="16" t="s">
        <v>8</v>
      </c>
      <c r="D22" s="16" t="s">
        <v>16</v>
      </c>
      <c r="E22" s="17" t="s">
        <v>14</v>
      </c>
      <c r="G22" s="13" t="s">
        <v>24</v>
      </c>
      <c r="H22" s="14" t="s">
        <v>25</v>
      </c>
      <c r="I22" s="29"/>
      <c r="J22" s="29"/>
      <c r="K22" s="29"/>
    </row>
    <row r="23" spans="1:11" ht="15.75" customHeight="1" x14ac:dyDescent="0.3">
      <c r="A23" s="49">
        <v>43305</v>
      </c>
      <c r="B23" s="50" t="s">
        <v>21</v>
      </c>
      <c r="C23" s="51" t="s">
        <v>22</v>
      </c>
      <c r="D23" s="40">
        <v>34</v>
      </c>
      <c r="E23" s="52">
        <v>-69.97</v>
      </c>
      <c r="G23" s="77">
        <v>43496</v>
      </c>
      <c r="H23" s="78">
        <v>232</v>
      </c>
      <c r="I23" s="29"/>
      <c r="J23" s="29"/>
      <c r="K23" s="29"/>
    </row>
    <row r="24" spans="1:11" ht="15.75" customHeight="1" thickBot="1" x14ac:dyDescent="0.35">
      <c r="A24" s="53">
        <v>43334</v>
      </c>
      <c r="B24" s="27" t="s">
        <v>21</v>
      </c>
      <c r="C24" s="28" t="s">
        <v>22</v>
      </c>
      <c r="D24" s="21">
        <v>35</v>
      </c>
      <c r="E24" s="56">
        <v>115.72</v>
      </c>
      <c r="G24" s="93">
        <v>43504</v>
      </c>
      <c r="H24" s="94">
        <v>167</v>
      </c>
      <c r="I24" s="29"/>
      <c r="J24" s="29"/>
      <c r="K24" s="29"/>
    </row>
    <row r="25" spans="1:11" ht="15.75" customHeight="1" thickBot="1" x14ac:dyDescent="0.35">
      <c r="A25" s="55">
        <v>43366</v>
      </c>
      <c r="B25" s="25" t="s">
        <v>21</v>
      </c>
      <c r="C25" s="26" t="s">
        <v>22</v>
      </c>
      <c r="D25" s="20">
        <v>62</v>
      </c>
      <c r="E25" s="54">
        <v>128.16999999999999</v>
      </c>
      <c r="G25" s="31"/>
      <c r="H25" s="75">
        <f>SUM(H23:H24)</f>
        <v>399</v>
      </c>
      <c r="I25" s="29"/>
      <c r="J25" s="29"/>
      <c r="K25" s="29"/>
    </row>
    <row r="26" spans="1:11" ht="15.75" customHeight="1" x14ac:dyDescent="0.3">
      <c r="A26" s="53">
        <v>43395</v>
      </c>
      <c r="B26" s="27" t="s">
        <v>21</v>
      </c>
      <c r="C26" s="28" t="s">
        <v>22</v>
      </c>
      <c r="D26" s="21">
        <v>1630</v>
      </c>
      <c r="E26" s="56">
        <v>857</v>
      </c>
      <c r="G26" s="31"/>
      <c r="H26" s="35"/>
      <c r="I26" s="29"/>
      <c r="J26" s="29"/>
      <c r="K26" s="29"/>
    </row>
    <row r="27" spans="1:11" ht="15.75" customHeight="1" x14ac:dyDescent="0.3">
      <c r="A27" s="55">
        <v>43424</v>
      </c>
      <c r="B27" s="25" t="s">
        <v>21</v>
      </c>
      <c r="C27" s="26" t="s">
        <v>22</v>
      </c>
      <c r="D27" s="20">
        <v>2859</v>
      </c>
      <c r="E27" s="54">
        <v>1560.81</v>
      </c>
      <c r="G27" s="31"/>
      <c r="H27" s="35"/>
      <c r="I27" s="29"/>
      <c r="J27" s="29"/>
      <c r="K27" s="29"/>
    </row>
    <row r="28" spans="1:11" ht="15.75" customHeight="1" x14ac:dyDescent="0.3">
      <c r="A28" s="53">
        <v>43457</v>
      </c>
      <c r="B28" s="27" t="s">
        <v>21</v>
      </c>
      <c r="C28" s="28" t="s">
        <v>22</v>
      </c>
      <c r="D28" s="21">
        <v>4366</v>
      </c>
      <c r="E28" s="56">
        <v>2673.94</v>
      </c>
      <c r="G28" s="31"/>
      <c r="H28" s="35"/>
      <c r="I28" s="29"/>
      <c r="J28" s="29"/>
      <c r="K28" s="29"/>
    </row>
    <row r="29" spans="1:11" ht="15.75" customHeight="1" x14ac:dyDescent="0.3">
      <c r="A29" s="55">
        <v>43489</v>
      </c>
      <c r="B29" s="25" t="s">
        <v>21</v>
      </c>
      <c r="C29" s="26" t="s">
        <v>22</v>
      </c>
      <c r="D29" s="20">
        <v>4342</v>
      </c>
      <c r="E29" s="54">
        <v>2657.86</v>
      </c>
      <c r="G29" s="31"/>
      <c r="H29" s="35"/>
      <c r="I29" s="29"/>
      <c r="J29" s="29"/>
      <c r="K29" s="29"/>
    </row>
    <row r="30" spans="1:11" ht="15.75" customHeight="1" x14ac:dyDescent="0.3">
      <c r="A30" s="53">
        <v>43521</v>
      </c>
      <c r="B30" s="27" t="s">
        <v>21</v>
      </c>
      <c r="C30" s="28" t="s">
        <v>22</v>
      </c>
      <c r="D30" s="21">
        <v>4463</v>
      </c>
      <c r="E30" s="56">
        <v>2686.32</v>
      </c>
      <c r="G30" s="31"/>
      <c r="H30" s="35"/>
      <c r="I30" s="29"/>
      <c r="J30" s="29"/>
      <c r="K30" s="29"/>
    </row>
    <row r="31" spans="1:11" ht="15.75" customHeight="1" x14ac:dyDescent="0.3">
      <c r="A31" s="55">
        <v>43550</v>
      </c>
      <c r="B31" s="25" t="s">
        <v>21</v>
      </c>
      <c r="C31" s="26" t="s">
        <v>22</v>
      </c>
      <c r="D31" s="20">
        <v>3319</v>
      </c>
      <c r="E31" s="54">
        <v>1555.58</v>
      </c>
      <c r="G31" s="31"/>
      <c r="H31" s="35"/>
      <c r="I31" s="29"/>
      <c r="J31" s="29"/>
      <c r="K31" s="29"/>
    </row>
    <row r="32" spans="1:11" ht="15.75" customHeight="1" x14ac:dyDescent="0.3">
      <c r="A32" s="53">
        <v>43579</v>
      </c>
      <c r="B32" s="27" t="s">
        <v>21</v>
      </c>
      <c r="C32" s="28" t="s">
        <v>22</v>
      </c>
      <c r="D32" s="21">
        <v>2108</v>
      </c>
      <c r="E32" s="56">
        <v>1085.8900000000001</v>
      </c>
      <c r="G32" s="31"/>
      <c r="H32" s="35"/>
      <c r="I32" s="29"/>
      <c r="J32" s="29"/>
      <c r="K32" s="29"/>
    </row>
    <row r="33" spans="1:11" ht="15.75" customHeight="1" x14ac:dyDescent="0.3">
      <c r="A33" s="55">
        <v>43608</v>
      </c>
      <c r="B33" s="25" t="s">
        <v>21</v>
      </c>
      <c r="C33" s="26" t="s">
        <v>22</v>
      </c>
      <c r="D33" s="20">
        <v>1276</v>
      </c>
      <c r="E33" s="54">
        <v>632.65</v>
      </c>
      <c r="G33" s="31"/>
      <c r="H33" s="35"/>
      <c r="I33" s="29"/>
      <c r="J33" s="29"/>
      <c r="K33" s="29"/>
    </row>
    <row r="34" spans="1:11" ht="16.5" customHeight="1" thickBot="1" x14ac:dyDescent="0.35">
      <c r="A34" s="73">
        <v>43640</v>
      </c>
      <c r="B34" s="76" t="s">
        <v>21</v>
      </c>
      <c r="C34" s="90" t="s">
        <v>22</v>
      </c>
      <c r="D34" s="47">
        <v>347</v>
      </c>
      <c r="E34" s="74">
        <v>234.8</v>
      </c>
      <c r="G34" s="24"/>
      <c r="I34" s="29"/>
      <c r="J34" s="29"/>
      <c r="K34" s="29"/>
    </row>
    <row r="35" spans="1:11" ht="16.5" customHeight="1" thickBot="1" x14ac:dyDescent="0.35">
      <c r="A35" s="24"/>
      <c r="B35" s="24"/>
      <c r="C35" s="24"/>
      <c r="D35" s="24"/>
      <c r="E35" s="75">
        <f>SUM(E23:E34)</f>
        <v>14118.769999999999</v>
      </c>
      <c r="G35" s="29"/>
      <c r="H35" s="29"/>
      <c r="I35" s="29"/>
      <c r="J35" s="29"/>
      <c r="K35" s="29"/>
    </row>
    <row r="36" spans="1:11" ht="16.5" thickBot="1" x14ac:dyDescent="0.3">
      <c r="C36" s="86" t="s">
        <v>26</v>
      </c>
      <c r="D36" s="85">
        <f>SUM(D23:D35)</f>
        <v>24841</v>
      </c>
    </row>
    <row r="39" spans="1:11" ht="18.75" x14ac:dyDescent="0.3">
      <c r="A39" s="1" t="s">
        <v>17</v>
      </c>
    </row>
  </sheetData>
  <mergeCells count="4">
    <mergeCell ref="A1:I1"/>
    <mergeCell ref="A3:B3"/>
    <mergeCell ref="A21:C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1426-7D2B-4CE6-8D95-8156AD00167E}">
  <dimension ref="A1:I39"/>
  <sheetViews>
    <sheetView topLeftCell="A5" workbookViewId="0">
      <selection activeCell="E28" sqref="E28"/>
    </sheetView>
  </sheetViews>
  <sheetFormatPr defaultRowHeight="15" x14ac:dyDescent="0.25"/>
  <cols>
    <col min="1" max="1" width="14.28515625" customWidth="1"/>
    <col min="2" max="2" width="17.42578125" customWidth="1"/>
    <col min="3" max="3" width="13.28515625" bestFit="1" customWidth="1"/>
    <col min="4" max="4" width="9.28515625" bestFit="1" customWidth="1"/>
    <col min="5" max="5" width="11.42578125" bestFit="1" customWidth="1"/>
    <col min="6" max="6" width="13.140625" customWidth="1"/>
    <col min="7" max="7" width="12.7109375" bestFit="1" customWidth="1"/>
    <col min="8" max="8" width="11.42578125" bestFit="1" customWidth="1"/>
    <col min="9" max="9" width="12.7109375" bestFit="1" customWidth="1"/>
  </cols>
  <sheetData>
    <row r="1" spans="1:8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3"/>
    </row>
    <row r="2" spans="1:8" ht="15.75" thickBot="1" x14ac:dyDescent="0.3"/>
    <row r="3" spans="1:8" ht="19.5" thickBot="1" x14ac:dyDescent="0.35">
      <c r="A3" s="174" t="s">
        <v>0</v>
      </c>
      <c r="B3" s="179"/>
      <c r="C3" s="175"/>
    </row>
    <row r="4" spans="1:8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2"/>
    </row>
    <row r="5" spans="1:8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11</v>
      </c>
      <c r="F5" s="4" t="s">
        <v>12</v>
      </c>
      <c r="G5" s="4" t="s">
        <v>13</v>
      </c>
      <c r="H5" s="9" t="s">
        <v>14</v>
      </c>
    </row>
    <row r="6" spans="1:8" ht="15.75" x14ac:dyDescent="0.25">
      <c r="A6" s="37">
        <v>43670</v>
      </c>
      <c r="B6" s="38" t="s">
        <v>19</v>
      </c>
      <c r="C6" s="39" t="s">
        <v>20</v>
      </c>
      <c r="D6" s="40">
        <v>21622</v>
      </c>
      <c r="E6" s="40">
        <v>12634</v>
      </c>
      <c r="F6" s="40">
        <v>84</v>
      </c>
      <c r="G6" s="40">
        <v>8988</v>
      </c>
      <c r="H6" s="41">
        <v>2206.08</v>
      </c>
    </row>
    <row r="7" spans="1:8" ht="15.75" x14ac:dyDescent="0.25">
      <c r="A7" s="42">
        <v>43699</v>
      </c>
      <c r="B7" s="22" t="s">
        <v>19</v>
      </c>
      <c r="C7" s="23" t="s">
        <v>20</v>
      </c>
      <c r="D7" s="21">
        <v>18043</v>
      </c>
      <c r="E7" s="21">
        <v>11082</v>
      </c>
      <c r="F7" s="21">
        <v>76</v>
      </c>
      <c r="G7" s="21">
        <v>6961</v>
      </c>
      <c r="H7" s="43">
        <v>1932.84</v>
      </c>
    </row>
    <row r="8" spans="1:8" ht="15.75" x14ac:dyDescent="0.25">
      <c r="A8" s="42">
        <v>43731</v>
      </c>
      <c r="B8" s="22" t="s">
        <v>19</v>
      </c>
      <c r="C8" s="23" t="s">
        <v>20</v>
      </c>
      <c r="D8" s="20">
        <v>19087</v>
      </c>
      <c r="E8" s="20">
        <v>11199</v>
      </c>
      <c r="F8" s="20">
        <v>89</v>
      </c>
      <c r="G8" s="20">
        <v>7887</v>
      </c>
      <c r="H8" s="43">
        <v>1991.82</v>
      </c>
    </row>
    <row r="9" spans="1:8" ht="15.75" x14ac:dyDescent="0.25">
      <c r="A9" s="42">
        <v>43760</v>
      </c>
      <c r="B9" s="22" t="s">
        <v>19</v>
      </c>
      <c r="C9" s="23" t="s">
        <v>20</v>
      </c>
      <c r="D9" s="21">
        <v>16839</v>
      </c>
      <c r="E9" s="21">
        <v>9516</v>
      </c>
      <c r="F9" s="21">
        <v>89</v>
      </c>
      <c r="G9" s="21">
        <v>7323</v>
      </c>
      <c r="H9" s="43">
        <v>1845.11</v>
      </c>
    </row>
    <row r="10" spans="1:8" ht="15.75" x14ac:dyDescent="0.25">
      <c r="A10" s="42">
        <v>43789</v>
      </c>
      <c r="B10" s="22" t="s">
        <v>19</v>
      </c>
      <c r="C10" s="23" t="s">
        <v>20</v>
      </c>
      <c r="D10" s="20">
        <v>17006</v>
      </c>
      <c r="E10" s="20">
        <v>8805</v>
      </c>
      <c r="F10" s="20">
        <v>56</v>
      </c>
      <c r="G10" s="20">
        <v>8202</v>
      </c>
      <c r="H10" s="43">
        <v>1589.81</v>
      </c>
    </row>
    <row r="11" spans="1:8" ht="15.75" x14ac:dyDescent="0.25">
      <c r="A11" s="42">
        <v>43822</v>
      </c>
      <c r="B11" s="22" t="s">
        <v>19</v>
      </c>
      <c r="C11" s="23" t="s">
        <v>20</v>
      </c>
      <c r="D11" s="21">
        <v>19068</v>
      </c>
      <c r="E11" s="21">
        <v>9136</v>
      </c>
      <c r="F11" s="21">
        <v>59</v>
      </c>
      <c r="G11" s="21">
        <v>9933</v>
      </c>
      <c r="H11" s="43">
        <v>1722.15</v>
      </c>
    </row>
    <row r="12" spans="1:8" ht="15.75" x14ac:dyDescent="0.25">
      <c r="A12" s="42">
        <v>43856</v>
      </c>
      <c r="B12" s="22" t="s">
        <v>19</v>
      </c>
      <c r="C12" s="23" t="s">
        <v>20</v>
      </c>
      <c r="D12" s="20">
        <v>19136</v>
      </c>
      <c r="E12" s="20">
        <v>8826</v>
      </c>
      <c r="F12" s="20">
        <v>63</v>
      </c>
      <c r="G12" s="20">
        <v>10310</v>
      </c>
      <c r="H12" s="43">
        <v>1746.52</v>
      </c>
    </row>
    <row r="13" spans="1:8" ht="15.75" x14ac:dyDescent="0.25">
      <c r="A13" s="42">
        <v>43886</v>
      </c>
      <c r="B13" s="22" t="s">
        <v>19</v>
      </c>
      <c r="C13" s="23" t="s">
        <v>20</v>
      </c>
      <c r="D13" s="21">
        <v>17750</v>
      </c>
      <c r="E13" s="21">
        <v>8892</v>
      </c>
      <c r="F13" s="21">
        <v>58</v>
      </c>
      <c r="G13" s="21">
        <v>8858</v>
      </c>
      <c r="H13" s="43">
        <v>1636.98</v>
      </c>
    </row>
    <row r="14" spans="1:8" ht="15.75" x14ac:dyDescent="0.25">
      <c r="A14" s="42">
        <v>43915</v>
      </c>
      <c r="B14" s="22" t="s">
        <v>19</v>
      </c>
      <c r="C14" s="23" t="s">
        <v>20</v>
      </c>
      <c r="D14" s="20">
        <v>15917</v>
      </c>
      <c r="E14" s="20">
        <v>7978</v>
      </c>
      <c r="F14" s="20">
        <v>59</v>
      </c>
      <c r="G14" s="20">
        <v>7938</v>
      </c>
      <c r="H14" s="43">
        <v>1540.03</v>
      </c>
    </row>
    <row r="15" spans="1:8" ht="15.75" x14ac:dyDescent="0.25">
      <c r="A15" s="42">
        <v>43948</v>
      </c>
      <c r="B15" s="22" t="s">
        <v>19</v>
      </c>
      <c r="C15" s="23" t="s">
        <v>20</v>
      </c>
      <c r="D15" s="21">
        <v>11365</v>
      </c>
      <c r="E15" s="21">
        <v>4251</v>
      </c>
      <c r="F15" s="21">
        <v>29</v>
      </c>
      <c r="G15" s="21">
        <v>7114</v>
      </c>
      <c r="H15" s="43">
        <v>1023.77</v>
      </c>
    </row>
    <row r="16" spans="1:8" ht="15.75" x14ac:dyDescent="0.25">
      <c r="A16" s="42">
        <v>43976</v>
      </c>
      <c r="B16" s="22" t="s">
        <v>19</v>
      </c>
      <c r="C16" s="23" t="s">
        <v>20</v>
      </c>
      <c r="D16" s="20">
        <v>7974</v>
      </c>
      <c r="E16" s="20">
        <v>3331</v>
      </c>
      <c r="F16" s="20">
        <v>42</v>
      </c>
      <c r="G16" s="20">
        <v>4643</v>
      </c>
      <c r="H16" s="43">
        <v>940.98</v>
      </c>
    </row>
    <row r="17" spans="1:9" ht="16.5" thickBot="1" x14ac:dyDescent="0.3">
      <c r="A17" s="44">
        <v>44005</v>
      </c>
      <c r="B17" s="45" t="s">
        <v>19</v>
      </c>
      <c r="C17" s="46" t="s">
        <v>20</v>
      </c>
      <c r="D17" s="47">
        <v>13172</v>
      </c>
      <c r="E17" s="47">
        <v>7292</v>
      </c>
      <c r="F17" s="47">
        <v>77</v>
      </c>
      <c r="G17" s="47">
        <v>5880</v>
      </c>
      <c r="H17" s="48">
        <v>1594.85</v>
      </c>
    </row>
    <row r="18" spans="1:9" ht="16.5" thickBot="1" x14ac:dyDescent="0.3">
      <c r="A18" s="24"/>
      <c r="B18" s="24"/>
      <c r="C18" s="88" t="s">
        <v>9</v>
      </c>
      <c r="D18" s="89">
        <f>SUM(D6:D17)</f>
        <v>196979</v>
      </c>
      <c r="E18" s="24"/>
      <c r="F18" s="24"/>
      <c r="G18" s="24"/>
      <c r="H18" s="75">
        <f>SUM(H6:H17)</f>
        <v>19770.939999999999</v>
      </c>
    </row>
    <row r="20" spans="1:9" ht="15.75" thickBot="1" x14ac:dyDescent="0.3"/>
    <row r="21" spans="1:9" ht="19.5" thickBot="1" x14ac:dyDescent="0.35">
      <c r="A21" s="176" t="s">
        <v>15</v>
      </c>
      <c r="B21" s="177"/>
      <c r="C21" s="178"/>
      <c r="G21" s="176" t="s">
        <v>23</v>
      </c>
      <c r="H21" s="178"/>
      <c r="I21" s="29"/>
    </row>
    <row r="22" spans="1:9" ht="28.5" customHeight="1" thickBot="1" x14ac:dyDescent="0.35">
      <c r="A22" s="7" t="s">
        <v>6</v>
      </c>
      <c r="B22" s="8" t="s">
        <v>7</v>
      </c>
      <c r="C22" s="8" t="s">
        <v>8</v>
      </c>
      <c r="D22" s="8" t="s">
        <v>16</v>
      </c>
      <c r="E22" s="11" t="s">
        <v>14</v>
      </c>
      <c r="G22" s="13" t="s">
        <v>24</v>
      </c>
      <c r="H22" s="14" t="s">
        <v>25</v>
      </c>
      <c r="I22" s="29"/>
    </row>
    <row r="23" spans="1:9" ht="15.75" customHeight="1" thickBot="1" x14ac:dyDescent="0.35">
      <c r="A23" s="49">
        <v>43670</v>
      </c>
      <c r="B23" s="50" t="s">
        <v>21</v>
      </c>
      <c r="C23" s="51" t="s">
        <v>22</v>
      </c>
      <c r="D23" s="40">
        <v>49</v>
      </c>
      <c r="E23" s="52">
        <v>118.04</v>
      </c>
      <c r="G23" s="95">
        <v>43875</v>
      </c>
      <c r="H23" s="96">
        <v>119</v>
      </c>
      <c r="I23" s="29"/>
    </row>
    <row r="24" spans="1:9" ht="15.75" customHeight="1" thickBot="1" x14ac:dyDescent="0.35">
      <c r="A24" s="53">
        <v>43699</v>
      </c>
      <c r="B24" s="27" t="s">
        <v>21</v>
      </c>
      <c r="C24" s="28" t="s">
        <v>22</v>
      </c>
      <c r="D24" s="21">
        <v>39</v>
      </c>
      <c r="E24" s="56">
        <v>114.21</v>
      </c>
      <c r="G24" s="31"/>
      <c r="H24" s="75">
        <f>SUM(H23)</f>
        <v>119</v>
      </c>
      <c r="I24" s="29"/>
    </row>
    <row r="25" spans="1:9" ht="15.75" customHeight="1" x14ac:dyDescent="0.3">
      <c r="A25" s="55">
        <v>43731</v>
      </c>
      <c r="B25" s="25" t="s">
        <v>21</v>
      </c>
      <c r="C25" s="26" t="s">
        <v>22</v>
      </c>
      <c r="D25" s="20">
        <v>118</v>
      </c>
      <c r="E25" s="54">
        <v>144.81</v>
      </c>
      <c r="G25" s="31"/>
      <c r="H25" s="35"/>
      <c r="I25" s="29"/>
    </row>
    <row r="26" spans="1:9" ht="15.75" customHeight="1" x14ac:dyDescent="0.3">
      <c r="A26" s="53">
        <v>43760</v>
      </c>
      <c r="B26" s="27" t="s">
        <v>21</v>
      </c>
      <c r="C26" s="28" t="s">
        <v>22</v>
      </c>
      <c r="D26" s="21">
        <v>1423</v>
      </c>
      <c r="E26" s="56">
        <v>670.91</v>
      </c>
      <c r="G26" s="31"/>
      <c r="H26" s="35"/>
      <c r="I26" s="29"/>
    </row>
    <row r="27" spans="1:9" ht="15.75" customHeight="1" x14ac:dyDescent="0.25">
      <c r="A27" s="55">
        <v>43789</v>
      </c>
      <c r="B27" s="25" t="s">
        <v>21</v>
      </c>
      <c r="C27" s="26" t="s">
        <v>22</v>
      </c>
      <c r="D27" s="20">
        <v>3548</v>
      </c>
      <c r="E27" s="54">
        <v>1662.65</v>
      </c>
      <c r="G27" s="31"/>
      <c r="H27" s="35"/>
    </row>
    <row r="28" spans="1:9" ht="15.75" customHeight="1" x14ac:dyDescent="0.25">
      <c r="A28" s="53">
        <v>43824</v>
      </c>
      <c r="B28" s="27" t="s">
        <v>21</v>
      </c>
      <c r="C28" s="28" t="s">
        <v>22</v>
      </c>
      <c r="D28" s="21">
        <v>5076</v>
      </c>
      <c r="E28" s="56">
        <v>2450.9299999999998</v>
      </c>
      <c r="G28" s="31"/>
      <c r="H28" s="35"/>
    </row>
    <row r="29" spans="1:9" ht="15.75" customHeight="1" x14ac:dyDescent="0.3">
      <c r="A29" s="55">
        <v>43856</v>
      </c>
      <c r="B29" s="25" t="s">
        <v>21</v>
      </c>
      <c r="C29" s="26" t="s">
        <v>22</v>
      </c>
      <c r="D29" s="20">
        <v>4814</v>
      </c>
      <c r="E29" s="54">
        <v>2247.54</v>
      </c>
      <c r="G29" s="31"/>
      <c r="H29" s="35"/>
      <c r="I29" s="29"/>
    </row>
    <row r="30" spans="1:9" ht="15.75" customHeight="1" x14ac:dyDescent="0.3">
      <c r="A30" s="53">
        <v>43886</v>
      </c>
      <c r="B30" s="27" t="s">
        <v>21</v>
      </c>
      <c r="C30" s="28" t="s">
        <v>22</v>
      </c>
      <c r="D30" s="21">
        <v>4608</v>
      </c>
      <c r="E30" s="56">
        <v>1930.45</v>
      </c>
      <c r="G30" s="31"/>
      <c r="H30" s="35"/>
      <c r="I30" s="29"/>
    </row>
    <row r="31" spans="1:9" ht="15.75" customHeight="1" x14ac:dyDescent="0.3">
      <c r="A31" s="55">
        <v>43915</v>
      </c>
      <c r="B31" s="25" t="s">
        <v>21</v>
      </c>
      <c r="C31" s="26" t="s">
        <v>22</v>
      </c>
      <c r="D31" s="20">
        <v>3364</v>
      </c>
      <c r="E31" s="54">
        <v>1418.5</v>
      </c>
      <c r="G31" s="31"/>
      <c r="H31" s="35"/>
      <c r="I31" s="29"/>
    </row>
    <row r="32" spans="1:9" ht="15.75" customHeight="1" x14ac:dyDescent="0.3">
      <c r="A32" s="53">
        <v>43944</v>
      </c>
      <c r="B32" s="27" t="s">
        <v>21</v>
      </c>
      <c r="C32" s="28" t="s">
        <v>22</v>
      </c>
      <c r="D32" s="21">
        <v>2005</v>
      </c>
      <c r="E32" s="56">
        <v>793.83</v>
      </c>
      <c r="G32" s="31"/>
      <c r="H32" s="35"/>
      <c r="I32" s="29"/>
    </row>
    <row r="33" spans="1:9" ht="15.75" customHeight="1" x14ac:dyDescent="0.3">
      <c r="A33" s="55">
        <v>43976</v>
      </c>
      <c r="B33" s="25" t="s">
        <v>21</v>
      </c>
      <c r="C33" s="26" t="s">
        <v>22</v>
      </c>
      <c r="D33" s="20">
        <v>1019</v>
      </c>
      <c r="E33" s="54">
        <v>464.32</v>
      </c>
      <c r="G33" s="31"/>
      <c r="H33" s="35"/>
      <c r="I33" s="29"/>
    </row>
    <row r="34" spans="1:9" ht="16.5" customHeight="1" thickBot="1" x14ac:dyDescent="0.35">
      <c r="A34" s="73">
        <v>44005</v>
      </c>
      <c r="B34" s="76" t="s">
        <v>21</v>
      </c>
      <c r="C34" s="90" t="s">
        <v>22</v>
      </c>
      <c r="D34" s="47">
        <v>35</v>
      </c>
      <c r="E34" s="74">
        <v>112.52</v>
      </c>
      <c r="G34" s="24"/>
      <c r="I34" s="29"/>
    </row>
    <row r="35" spans="1:9" ht="16.5" customHeight="1" thickBot="1" x14ac:dyDescent="0.35">
      <c r="A35" s="24"/>
      <c r="B35" s="24"/>
      <c r="C35" s="24"/>
      <c r="D35" s="24"/>
      <c r="E35" s="75">
        <f>SUM(E23:E34)</f>
        <v>12128.71</v>
      </c>
      <c r="G35" s="29"/>
      <c r="H35" s="29"/>
      <c r="I35" s="29"/>
    </row>
    <row r="36" spans="1:9" ht="16.5" thickBot="1" x14ac:dyDescent="0.3">
      <c r="C36" s="86" t="s">
        <v>26</v>
      </c>
      <c r="D36" s="85">
        <f>SUM(D23:D35)</f>
        <v>26098</v>
      </c>
    </row>
    <row r="39" spans="1:9" ht="18.75" x14ac:dyDescent="0.3">
      <c r="A39" s="1" t="s">
        <v>17</v>
      </c>
    </row>
  </sheetData>
  <mergeCells count="4">
    <mergeCell ref="A1:H1"/>
    <mergeCell ref="A3:C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13B9F-E1B0-4E7D-8921-A04AD1D7A9DD}">
  <dimension ref="A1:H40"/>
  <sheetViews>
    <sheetView workbookViewId="0">
      <selection activeCell="B17" sqref="B17"/>
    </sheetView>
  </sheetViews>
  <sheetFormatPr defaultRowHeight="15" x14ac:dyDescent="0.25"/>
  <cols>
    <col min="1" max="1" width="15.85546875" customWidth="1"/>
    <col min="2" max="2" width="17.5703125" customWidth="1"/>
    <col min="3" max="3" width="12.42578125" bestFit="1" customWidth="1"/>
    <col min="4" max="4" width="9.28515625" bestFit="1" customWidth="1"/>
    <col min="5" max="5" width="11.42578125" bestFit="1" customWidth="1"/>
    <col min="6" max="6" width="14" customWidth="1"/>
    <col min="7" max="7" width="12.7109375" bestFit="1" customWidth="1"/>
    <col min="8" max="8" width="11.42578125" bestFit="1" customWidth="1"/>
  </cols>
  <sheetData>
    <row r="1" spans="1:8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3"/>
    </row>
    <row r="2" spans="1:8" ht="15.75" thickBot="1" x14ac:dyDescent="0.3"/>
    <row r="3" spans="1:8" ht="19.5" thickBot="1" x14ac:dyDescent="0.35">
      <c r="A3" s="174" t="s">
        <v>0</v>
      </c>
      <c r="B3" s="175"/>
    </row>
    <row r="4" spans="1:8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2"/>
    </row>
    <row r="5" spans="1:8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11</v>
      </c>
      <c r="F5" s="4" t="s">
        <v>12</v>
      </c>
      <c r="G5" s="4" t="s">
        <v>13</v>
      </c>
      <c r="H5" s="9" t="s">
        <v>14</v>
      </c>
    </row>
    <row r="6" spans="1:8" ht="15.75" x14ac:dyDescent="0.25">
      <c r="A6" s="37">
        <v>44035</v>
      </c>
      <c r="B6" s="38" t="s">
        <v>19</v>
      </c>
      <c r="C6" s="39" t="s">
        <v>20</v>
      </c>
      <c r="D6" s="40">
        <v>15667</v>
      </c>
      <c r="E6" s="40">
        <v>8676</v>
      </c>
      <c r="F6" s="40">
        <v>86</v>
      </c>
      <c r="G6" s="40">
        <v>6992</v>
      </c>
      <c r="H6" s="41">
        <v>1849.01</v>
      </c>
    </row>
    <row r="7" spans="1:8" ht="15.75" x14ac:dyDescent="0.25">
      <c r="A7" s="42">
        <v>44066</v>
      </c>
      <c r="B7" s="22" t="s">
        <v>19</v>
      </c>
      <c r="C7" s="23" t="s">
        <v>20</v>
      </c>
      <c r="D7" s="21">
        <v>15504</v>
      </c>
      <c r="E7" s="21">
        <v>8841</v>
      </c>
      <c r="F7" s="21">
        <v>77</v>
      </c>
      <c r="G7" s="21">
        <v>6663</v>
      </c>
      <c r="H7" s="43">
        <v>1885.34</v>
      </c>
    </row>
    <row r="8" spans="1:8" ht="15.75" x14ac:dyDescent="0.25">
      <c r="A8" s="42">
        <v>44096</v>
      </c>
      <c r="B8" s="22" t="s">
        <v>19</v>
      </c>
      <c r="C8" s="23" t="s">
        <v>20</v>
      </c>
      <c r="D8" s="20">
        <v>19843</v>
      </c>
      <c r="E8" s="20">
        <v>10977</v>
      </c>
      <c r="F8" s="20">
        <v>100</v>
      </c>
      <c r="G8" s="20">
        <v>8866</v>
      </c>
      <c r="H8" s="43">
        <v>1918.57</v>
      </c>
    </row>
    <row r="9" spans="1:8" ht="15.75" x14ac:dyDescent="0.25">
      <c r="A9" s="42">
        <v>44125</v>
      </c>
      <c r="B9" s="22" t="s">
        <v>19</v>
      </c>
      <c r="C9" s="23" t="s">
        <v>20</v>
      </c>
      <c r="D9" s="21">
        <v>16554</v>
      </c>
      <c r="E9" s="21">
        <v>8769</v>
      </c>
      <c r="F9" s="21">
        <v>81</v>
      </c>
      <c r="G9" s="21">
        <v>7784</v>
      </c>
      <c r="H9" s="43">
        <v>1696.15</v>
      </c>
    </row>
    <row r="10" spans="1:8" ht="15.75" x14ac:dyDescent="0.25">
      <c r="A10" s="42">
        <v>44154</v>
      </c>
      <c r="B10" s="22" t="s">
        <v>19</v>
      </c>
      <c r="C10" s="23" t="s">
        <v>20</v>
      </c>
      <c r="D10" s="20">
        <v>16235</v>
      </c>
      <c r="E10" s="20">
        <v>8017</v>
      </c>
      <c r="F10" s="20">
        <v>57</v>
      </c>
      <c r="G10" s="20">
        <v>8218</v>
      </c>
      <c r="H10" s="43">
        <v>1546.94</v>
      </c>
    </row>
    <row r="11" spans="1:8" ht="15.75" x14ac:dyDescent="0.25">
      <c r="A11" s="42">
        <v>44187</v>
      </c>
      <c r="B11" s="22" t="s">
        <v>19</v>
      </c>
      <c r="C11" s="23" t="s">
        <v>20</v>
      </c>
      <c r="D11" s="21">
        <v>16840</v>
      </c>
      <c r="E11" s="21">
        <v>7679</v>
      </c>
      <c r="F11" s="21">
        <v>57</v>
      </c>
      <c r="G11" s="21">
        <v>9161</v>
      </c>
      <c r="H11" s="43">
        <v>1572.45</v>
      </c>
    </row>
    <row r="12" spans="1:8" ht="15.75" x14ac:dyDescent="0.25">
      <c r="A12" s="42">
        <v>44221</v>
      </c>
      <c r="B12" s="22" t="s">
        <v>19</v>
      </c>
      <c r="C12" s="23" t="s">
        <v>20</v>
      </c>
      <c r="D12" s="20">
        <v>17921</v>
      </c>
      <c r="E12" s="20">
        <v>7693</v>
      </c>
      <c r="F12" s="20">
        <v>59</v>
      </c>
      <c r="G12" s="20">
        <v>10227</v>
      </c>
      <c r="H12" s="43">
        <v>1706.09</v>
      </c>
    </row>
    <row r="13" spans="1:8" ht="15.75" x14ac:dyDescent="0.25">
      <c r="A13" s="42">
        <v>44251</v>
      </c>
      <c r="B13" s="22" t="s">
        <v>19</v>
      </c>
      <c r="C13" s="23" t="s">
        <v>20</v>
      </c>
      <c r="D13" s="21">
        <v>18634</v>
      </c>
      <c r="E13" s="21">
        <v>8673</v>
      </c>
      <c r="F13" s="21">
        <v>66</v>
      </c>
      <c r="G13" s="21">
        <v>9961</v>
      </c>
      <c r="H13" s="43">
        <v>1825.85</v>
      </c>
    </row>
    <row r="14" spans="1:8" ht="15.75" x14ac:dyDescent="0.25">
      <c r="A14" s="42">
        <v>44280</v>
      </c>
      <c r="B14" s="22" t="s">
        <v>19</v>
      </c>
      <c r="C14" s="23" t="s">
        <v>20</v>
      </c>
      <c r="D14" s="21">
        <v>15391</v>
      </c>
      <c r="E14" s="21">
        <v>7463</v>
      </c>
      <c r="F14" s="21">
        <v>55</v>
      </c>
      <c r="G14" s="21">
        <v>7928</v>
      </c>
      <c r="H14" s="43">
        <v>1546.23</v>
      </c>
    </row>
    <row r="15" spans="1:8" ht="15.75" x14ac:dyDescent="0.25">
      <c r="A15" s="42">
        <v>44311</v>
      </c>
      <c r="B15" s="22" t="s">
        <v>19</v>
      </c>
      <c r="C15" s="23" t="s">
        <v>20</v>
      </c>
      <c r="D15" s="21">
        <v>16422</v>
      </c>
      <c r="E15" s="21">
        <v>7676</v>
      </c>
      <c r="F15" s="21">
        <v>60</v>
      </c>
      <c r="G15" s="21">
        <v>8746</v>
      </c>
      <c r="H15" s="43">
        <v>1668.04</v>
      </c>
    </row>
    <row r="16" spans="1:8" ht="15.75" x14ac:dyDescent="0.25">
      <c r="A16" s="168">
        <v>44340</v>
      </c>
      <c r="B16" s="169" t="s">
        <v>19</v>
      </c>
      <c r="C16" s="84" t="s">
        <v>20</v>
      </c>
      <c r="D16" s="167">
        <v>16969</v>
      </c>
      <c r="E16" s="167">
        <v>8916</v>
      </c>
      <c r="F16" s="167">
        <v>86</v>
      </c>
      <c r="G16" s="167">
        <v>8053</v>
      </c>
      <c r="H16" s="170">
        <v>1895.88</v>
      </c>
    </row>
    <row r="17" spans="1:8" ht="16.5" thickBot="1" x14ac:dyDescent="0.3">
      <c r="A17" s="44">
        <v>44370</v>
      </c>
      <c r="B17" s="45" t="s">
        <v>19</v>
      </c>
      <c r="C17" s="84" t="s">
        <v>20</v>
      </c>
      <c r="D17" s="91">
        <v>29548</v>
      </c>
      <c r="E17" s="60">
        <v>15125</v>
      </c>
      <c r="F17" s="60">
        <v>102</v>
      </c>
      <c r="G17" s="60">
        <v>14422</v>
      </c>
      <c r="H17" s="48">
        <v>2844.74</v>
      </c>
    </row>
    <row r="18" spans="1:8" ht="16.5" thickBot="1" x14ac:dyDescent="0.3">
      <c r="A18" s="24"/>
      <c r="B18" s="24"/>
      <c r="C18" s="86" t="s">
        <v>9</v>
      </c>
      <c r="D18" s="85">
        <f>SUM(D6:D17)</f>
        <v>215528</v>
      </c>
      <c r="E18" s="24"/>
      <c r="F18" s="24"/>
      <c r="G18" s="24"/>
      <c r="H18" s="75">
        <f>SUM(H6:H17)</f>
        <v>21955.29</v>
      </c>
    </row>
    <row r="20" spans="1:8" ht="29.25" customHeight="1" thickBot="1" x14ac:dyDescent="0.3"/>
    <row r="21" spans="1:8" ht="15" customHeight="1" thickBot="1" x14ac:dyDescent="0.35">
      <c r="A21" s="176" t="s">
        <v>15</v>
      </c>
      <c r="B21" s="178"/>
      <c r="G21" s="176" t="s">
        <v>23</v>
      </c>
      <c r="H21" s="178"/>
    </row>
    <row r="22" spans="1:8" ht="15" customHeight="1" thickBot="1" x14ac:dyDescent="0.3">
      <c r="A22" s="5" t="s">
        <v>6</v>
      </c>
      <c r="B22" s="6" t="s">
        <v>7</v>
      </c>
      <c r="C22" s="6" t="s">
        <v>8</v>
      </c>
      <c r="D22" s="6" t="s">
        <v>16</v>
      </c>
      <c r="E22" s="10" t="s">
        <v>14</v>
      </c>
      <c r="G22" s="13" t="s">
        <v>24</v>
      </c>
      <c r="H22" s="14" t="s">
        <v>25</v>
      </c>
    </row>
    <row r="23" spans="1:8" ht="15" customHeight="1" x14ac:dyDescent="0.25">
      <c r="A23" s="49">
        <v>44035</v>
      </c>
      <c r="B23" s="50" t="s">
        <v>21</v>
      </c>
      <c r="C23" s="51" t="s">
        <v>22</v>
      </c>
      <c r="D23" s="40">
        <v>35</v>
      </c>
      <c r="E23" s="52">
        <v>111.86</v>
      </c>
      <c r="G23" s="77">
        <v>44233</v>
      </c>
      <c r="H23" s="78">
        <v>175.7</v>
      </c>
    </row>
    <row r="24" spans="1:8" ht="15" customHeight="1" x14ac:dyDescent="0.25">
      <c r="A24" s="53">
        <v>44066</v>
      </c>
      <c r="B24" s="27" t="s">
        <v>21</v>
      </c>
      <c r="C24" s="28" t="s">
        <v>22</v>
      </c>
      <c r="D24" s="21">
        <v>38</v>
      </c>
      <c r="E24" s="56">
        <v>113.41</v>
      </c>
      <c r="G24" s="79">
        <v>44235</v>
      </c>
      <c r="H24" s="80">
        <v>164.9</v>
      </c>
    </row>
    <row r="25" spans="1:8" ht="15" customHeight="1" x14ac:dyDescent="0.25">
      <c r="A25" s="55">
        <v>44096</v>
      </c>
      <c r="B25" s="25" t="s">
        <v>21</v>
      </c>
      <c r="C25" s="26" t="s">
        <v>22</v>
      </c>
      <c r="D25" s="20">
        <v>364</v>
      </c>
      <c r="E25" s="54">
        <v>241.75</v>
      </c>
      <c r="G25" s="53">
        <v>44239</v>
      </c>
      <c r="H25" s="56">
        <v>137.19999999999999</v>
      </c>
    </row>
    <row r="26" spans="1:8" ht="15" customHeight="1" x14ac:dyDescent="0.25">
      <c r="A26" s="53">
        <v>44125</v>
      </c>
      <c r="B26" s="27" t="s">
        <v>21</v>
      </c>
      <c r="C26" s="28" t="s">
        <v>22</v>
      </c>
      <c r="D26" s="21">
        <v>1514</v>
      </c>
      <c r="E26" s="56">
        <v>638.84</v>
      </c>
      <c r="G26" s="55">
        <v>44240</v>
      </c>
      <c r="H26" s="54">
        <v>98.2</v>
      </c>
    </row>
    <row r="27" spans="1:8" ht="15" customHeight="1" x14ac:dyDescent="0.25">
      <c r="A27" s="55">
        <v>44154</v>
      </c>
      <c r="B27" s="25" t="s">
        <v>21</v>
      </c>
      <c r="C27" s="26" t="s">
        <v>22</v>
      </c>
      <c r="D27" s="20">
        <v>2900</v>
      </c>
      <c r="E27" s="54">
        <v>1290.8800000000001</v>
      </c>
      <c r="G27" s="53">
        <v>44241</v>
      </c>
      <c r="H27" s="56">
        <v>126.5</v>
      </c>
    </row>
    <row r="28" spans="1:8" ht="15" customHeight="1" x14ac:dyDescent="0.25">
      <c r="A28" s="53">
        <v>44187</v>
      </c>
      <c r="B28" s="27" t="s">
        <v>21</v>
      </c>
      <c r="C28" s="28" t="s">
        <v>22</v>
      </c>
      <c r="D28" s="21">
        <v>4079</v>
      </c>
      <c r="E28" s="56">
        <v>1965.61</v>
      </c>
      <c r="G28" s="55">
        <v>44242</v>
      </c>
      <c r="H28" s="54">
        <v>229.3</v>
      </c>
    </row>
    <row r="29" spans="1:8" ht="15" customHeight="1" x14ac:dyDescent="0.25">
      <c r="A29" s="55">
        <v>44221</v>
      </c>
      <c r="B29" s="25" t="s">
        <v>21</v>
      </c>
      <c r="C29" s="26" t="s">
        <v>22</v>
      </c>
      <c r="D29" s="20">
        <v>5112</v>
      </c>
      <c r="E29" s="54">
        <v>2378.69</v>
      </c>
      <c r="G29" s="81">
        <v>44243</v>
      </c>
      <c r="H29" s="57">
        <v>229.3</v>
      </c>
    </row>
    <row r="30" spans="1:8" ht="15" customHeight="1" thickBot="1" x14ac:dyDescent="0.3">
      <c r="A30" s="53">
        <v>44251</v>
      </c>
      <c r="B30" s="27" t="s">
        <v>21</v>
      </c>
      <c r="C30" s="28" t="s">
        <v>22</v>
      </c>
      <c r="D30" s="21">
        <v>4362</v>
      </c>
      <c r="E30" s="56">
        <v>1995.64</v>
      </c>
      <c r="G30" s="82">
        <v>44244</v>
      </c>
      <c r="H30" s="83">
        <v>51.5</v>
      </c>
    </row>
    <row r="31" spans="1:8" ht="15" customHeight="1" thickBot="1" x14ac:dyDescent="0.3">
      <c r="A31" s="53">
        <v>44280</v>
      </c>
      <c r="B31" s="27" t="s">
        <v>21</v>
      </c>
      <c r="C31" s="28" t="s">
        <v>22</v>
      </c>
      <c r="D31" s="21">
        <v>2781</v>
      </c>
      <c r="E31" s="56">
        <v>1332.15</v>
      </c>
      <c r="G31" s="30"/>
      <c r="H31" s="75">
        <f>SUM(H23:H30)</f>
        <v>1212.5999999999999</v>
      </c>
    </row>
    <row r="32" spans="1:8" ht="15.75" customHeight="1" x14ac:dyDescent="0.25">
      <c r="A32" s="53">
        <v>44311</v>
      </c>
      <c r="B32" s="27" t="s">
        <v>21</v>
      </c>
      <c r="C32" s="28" t="s">
        <v>22</v>
      </c>
      <c r="D32" s="21">
        <v>2099</v>
      </c>
      <c r="E32" s="56">
        <v>1841</v>
      </c>
      <c r="G32" s="30"/>
      <c r="H32" s="30"/>
    </row>
    <row r="33" spans="1:8" ht="15.75" x14ac:dyDescent="0.25">
      <c r="A33" s="81">
        <v>44340</v>
      </c>
      <c r="B33" s="165" t="s">
        <v>21</v>
      </c>
      <c r="C33" s="166" t="s">
        <v>22</v>
      </c>
      <c r="D33" s="167">
        <v>778</v>
      </c>
      <c r="E33" s="57">
        <v>849.81</v>
      </c>
      <c r="G33" s="30"/>
      <c r="H33" s="30"/>
    </row>
    <row r="34" spans="1:8" ht="19.5" thickBot="1" x14ac:dyDescent="0.35">
      <c r="A34" s="58">
        <v>44370</v>
      </c>
      <c r="B34" s="76" t="s">
        <v>21</v>
      </c>
      <c r="C34" s="59" t="s">
        <v>22</v>
      </c>
      <c r="D34" s="60">
        <v>57</v>
      </c>
      <c r="E34" s="61">
        <v>155.19999999999999</v>
      </c>
      <c r="G34" s="1"/>
      <c r="H34" s="1"/>
    </row>
    <row r="35" spans="1:8" ht="16.5" thickBot="1" x14ac:dyDescent="0.3">
      <c r="A35" s="134"/>
      <c r="B35" s="135"/>
      <c r="C35" s="136"/>
      <c r="D35" s="137"/>
      <c r="E35" s="138"/>
    </row>
    <row r="36" spans="1:8" ht="16.5" thickBot="1" x14ac:dyDescent="0.3">
      <c r="A36" s="24"/>
      <c r="B36" s="24"/>
      <c r="C36" s="24"/>
      <c r="D36" s="24"/>
      <c r="E36" s="75">
        <f>SUM(E23:E34)</f>
        <v>12914.84</v>
      </c>
    </row>
    <row r="37" spans="1:8" ht="16.5" thickBot="1" x14ac:dyDescent="0.3">
      <c r="C37" s="86" t="s">
        <v>26</v>
      </c>
      <c r="D37" s="85">
        <f>SUM(D23:D36)</f>
        <v>24119</v>
      </c>
    </row>
    <row r="40" spans="1:8" ht="18.75" x14ac:dyDescent="0.3">
      <c r="A40" s="1" t="s">
        <v>17</v>
      </c>
    </row>
  </sheetData>
  <mergeCells count="4">
    <mergeCell ref="A1:H1"/>
    <mergeCell ref="A3:B3"/>
    <mergeCell ref="A21:B21"/>
    <mergeCell ref="G21:H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B0D4-9C51-43EF-B4FC-3819686502FB}">
  <dimension ref="A1:V39"/>
  <sheetViews>
    <sheetView topLeftCell="A3" workbookViewId="0">
      <selection activeCell="H19" sqref="H19"/>
    </sheetView>
  </sheetViews>
  <sheetFormatPr defaultRowHeight="15" x14ac:dyDescent="0.25"/>
  <cols>
    <col min="1" max="1" width="17.28515625" customWidth="1"/>
    <col min="2" max="2" width="19.140625" customWidth="1"/>
    <col min="3" max="3" width="15.7109375" bestFit="1" customWidth="1"/>
    <col min="4" max="4" width="9.28515625" bestFit="1" customWidth="1"/>
    <col min="5" max="5" width="14.85546875" customWidth="1"/>
    <col min="6" max="6" width="10" customWidth="1"/>
    <col min="7" max="7" width="11.5703125" customWidth="1"/>
    <col min="8" max="8" width="12.7109375" bestFit="1" customWidth="1"/>
    <col min="15" max="15" width="9.7109375" customWidth="1"/>
  </cols>
  <sheetData>
    <row r="1" spans="1:8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3"/>
    </row>
    <row r="2" spans="1:8" ht="15.75" thickBot="1" x14ac:dyDescent="0.3"/>
    <row r="3" spans="1:8" ht="19.5" thickBot="1" x14ac:dyDescent="0.35">
      <c r="A3" s="174" t="s">
        <v>0</v>
      </c>
      <c r="B3" s="175"/>
    </row>
    <row r="4" spans="1:8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12"/>
    </row>
    <row r="5" spans="1:8" ht="23.25" thickBot="1" x14ac:dyDescent="0.3">
      <c r="A5" s="101" t="s">
        <v>6</v>
      </c>
      <c r="B5" s="102" t="s">
        <v>7</v>
      </c>
      <c r="C5" s="102" t="s">
        <v>8</v>
      </c>
      <c r="D5" s="119" t="s">
        <v>9</v>
      </c>
      <c r="E5" s="119" t="s">
        <v>11</v>
      </c>
      <c r="F5" s="119" t="s">
        <v>12</v>
      </c>
      <c r="G5" s="119" t="s">
        <v>13</v>
      </c>
      <c r="H5" s="120" t="s">
        <v>14</v>
      </c>
    </row>
    <row r="6" spans="1:8" ht="15.75" x14ac:dyDescent="0.25">
      <c r="A6" s="123">
        <v>44402</v>
      </c>
      <c r="B6" s="124" t="s">
        <v>19</v>
      </c>
      <c r="C6" s="125" t="s">
        <v>20</v>
      </c>
      <c r="D6" s="110">
        <v>34801</v>
      </c>
      <c r="E6" s="110">
        <v>14316</v>
      </c>
      <c r="F6" s="110">
        <v>86</v>
      </c>
      <c r="G6" s="110">
        <v>20485</v>
      </c>
      <c r="H6" s="126">
        <v>3093.05</v>
      </c>
    </row>
    <row r="7" spans="1:8" ht="15.75" x14ac:dyDescent="0.25">
      <c r="A7" s="127">
        <v>44431</v>
      </c>
      <c r="B7" s="121" t="s">
        <v>19</v>
      </c>
      <c r="C7" s="122" t="s">
        <v>20</v>
      </c>
      <c r="D7" s="105">
        <v>29622</v>
      </c>
      <c r="E7" s="105">
        <v>13579</v>
      </c>
      <c r="F7" s="105">
        <v>96</v>
      </c>
      <c r="G7" s="105">
        <v>16044</v>
      </c>
      <c r="H7" s="128">
        <v>2837.1</v>
      </c>
    </row>
    <row r="8" spans="1:8" ht="15.75" x14ac:dyDescent="0.25">
      <c r="A8" s="127">
        <v>44461</v>
      </c>
      <c r="B8" s="121" t="s">
        <v>19</v>
      </c>
      <c r="C8" s="122" t="s">
        <v>20</v>
      </c>
      <c r="D8" s="105">
        <v>27268</v>
      </c>
      <c r="E8" s="105">
        <v>13051</v>
      </c>
      <c r="F8" s="105">
        <v>88</v>
      </c>
      <c r="G8" s="105">
        <v>14217</v>
      </c>
      <c r="H8" s="128">
        <v>2616.11</v>
      </c>
    </row>
    <row r="9" spans="1:8" ht="15.75" x14ac:dyDescent="0.25">
      <c r="A9" s="127">
        <v>44490</v>
      </c>
      <c r="B9" s="121" t="s">
        <v>19</v>
      </c>
      <c r="C9" s="122" t="s">
        <v>20</v>
      </c>
      <c r="D9" s="106">
        <v>21805</v>
      </c>
      <c r="E9" s="106">
        <v>10441</v>
      </c>
      <c r="F9" s="106">
        <v>98</v>
      </c>
      <c r="G9" s="106">
        <v>11364</v>
      </c>
      <c r="H9" s="128">
        <v>2295.23</v>
      </c>
    </row>
    <row r="10" spans="1:8" ht="15.75" x14ac:dyDescent="0.25">
      <c r="A10" s="127">
        <v>44521</v>
      </c>
      <c r="B10" s="121" t="s">
        <v>19</v>
      </c>
      <c r="C10" s="122" t="s">
        <v>20</v>
      </c>
      <c r="D10" s="105">
        <v>18565</v>
      </c>
      <c r="E10" s="105">
        <v>8557</v>
      </c>
      <c r="F10" s="105">
        <v>58</v>
      </c>
      <c r="G10" s="105">
        <v>10008</v>
      </c>
      <c r="H10" s="128">
        <v>1759.21</v>
      </c>
    </row>
    <row r="11" spans="1:8" ht="15.75" x14ac:dyDescent="0.25">
      <c r="A11" s="127">
        <v>44556</v>
      </c>
      <c r="B11" s="121" t="s">
        <v>19</v>
      </c>
      <c r="C11" s="122" t="s">
        <v>20</v>
      </c>
      <c r="D11" s="106">
        <v>18992</v>
      </c>
      <c r="E11" s="106">
        <v>8526</v>
      </c>
      <c r="F11" s="106">
        <v>58</v>
      </c>
      <c r="G11" s="106">
        <v>10467</v>
      </c>
      <c r="H11" s="128">
        <v>1782.01</v>
      </c>
    </row>
    <row r="12" spans="1:8" ht="15.75" x14ac:dyDescent="0.25">
      <c r="A12" s="127">
        <v>44586</v>
      </c>
      <c r="B12" s="121" t="s">
        <v>19</v>
      </c>
      <c r="C12" s="122" t="s">
        <v>20</v>
      </c>
      <c r="D12" s="105">
        <v>17351</v>
      </c>
      <c r="E12" s="105">
        <v>7586</v>
      </c>
      <c r="F12" s="105">
        <v>61</v>
      </c>
      <c r="G12" s="105">
        <v>9765</v>
      </c>
      <c r="H12" s="128">
        <v>1882.17</v>
      </c>
    </row>
    <row r="13" spans="1:8" ht="15.75" x14ac:dyDescent="0.25">
      <c r="A13" s="127">
        <v>44616</v>
      </c>
      <c r="B13" s="121" t="s">
        <v>19</v>
      </c>
      <c r="C13" s="122" t="s">
        <v>20</v>
      </c>
      <c r="D13" s="106">
        <v>18923</v>
      </c>
      <c r="E13" s="106">
        <v>8998</v>
      </c>
      <c r="F13" s="106">
        <v>62</v>
      </c>
      <c r="G13" s="106">
        <v>9925</v>
      </c>
      <c r="H13" s="128">
        <v>2053.62</v>
      </c>
    </row>
    <row r="14" spans="1:8" ht="15.75" x14ac:dyDescent="0.25">
      <c r="A14" s="127">
        <v>44647</v>
      </c>
      <c r="B14" s="121" t="s">
        <v>19</v>
      </c>
      <c r="C14" s="122" t="s">
        <v>20</v>
      </c>
      <c r="D14" s="105">
        <v>16651</v>
      </c>
      <c r="E14" s="105">
        <v>7654</v>
      </c>
      <c r="F14" s="105">
        <v>57</v>
      </c>
      <c r="G14" s="105">
        <v>8997</v>
      </c>
      <c r="H14" s="128">
        <v>1850.47</v>
      </c>
    </row>
    <row r="15" spans="1:8" ht="15.75" x14ac:dyDescent="0.25">
      <c r="A15" s="127">
        <v>44676</v>
      </c>
      <c r="B15" s="121" t="s">
        <v>19</v>
      </c>
      <c r="C15" s="122" t="s">
        <v>20</v>
      </c>
      <c r="D15" s="106">
        <v>15488</v>
      </c>
      <c r="E15" s="106">
        <v>7423</v>
      </c>
      <c r="F15" s="106">
        <v>61</v>
      </c>
      <c r="G15" s="106">
        <v>8066</v>
      </c>
      <c r="H15" s="128">
        <v>1802.77</v>
      </c>
    </row>
    <row r="16" spans="1:8" ht="15.75" x14ac:dyDescent="0.25">
      <c r="A16" s="127">
        <v>44705</v>
      </c>
      <c r="B16" s="121" t="s">
        <v>19</v>
      </c>
      <c r="C16" s="122" t="s">
        <v>20</v>
      </c>
      <c r="D16" s="105">
        <v>17752</v>
      </c>
      <c r="E16" s="105">
        <v>10401</v>
      </c>
      <c r="F16" s="105">
        <v>96</v>
      </c>
      <c r="G16" s="105">
        <v>7352</v>
      </c>
      <c r="H16" s="128">
        <v>2251.29</v>
      </c>
    </row>
    <row r="17" spans="1:22" ht="16.5" thickBot="1" x14ac:dyDescent="0.3">
      <c r="A17" s="129">
        <v>44735</v>
      </c>
      <c r="B17" s="130" t="s">
        <v>19</v>
      </c>
      <c r="C17" s="131" t="s">
        <v>20</v>
      </c>
      <c r="D17" s="118">
        <v>17731</v>
      </c>
      <c r="E17" s="118">
        <v>10163</v>
      </c>
      <c r="F17" s="118">
        <v>88</v>
      </c>
      <c r="G17" s="118">
        <v>7568</v>
      </c>
      <c r="H17" s="133">
        <v>2258.92</v>
      </c>
    </row>
    <row r="18" spans="1:22" ht="16.5" thickBot="1" x14ac:dyDescent="0.3">
      <c r="A18" s="24"/>
      <c r="B18" s="24"/>
      <c r="C18" s="88" t="s">
        <v>9</v>
      </c>
      <c r="D18" s="89">
        <f>SUM(D6:D17)</f>
        <v>254949</v>
      </c>
      <c r="E18" s="24"/>
      <c r="F18" s="24"/>
      <c r="G18" s="24"/>
      <c r="H18" s="36">
        <f>SUM(H6:H17)</f>
        <v>26481.950000000004</v>
      </c>
    </row>
    <row r="20" spans="1:22" ht="15.75" thickBot="1" x14ac:dyDescent="0.3"/>
    <row r="21" spans="1:22" ht="19.5" thickBot="1" x14ac:dyDescent="0.35">
      <c r="A21" s="176" t="s">
        <v>15</v>
      </c>
      <c r="B21" s="178"/>
      <c r="G21" s="18" t="s">
        <v>23</v>
      </c>
      <c r="H21" s="19"/>
      <c r="I21" s="1"/>
      <c r="J21" s="1"/>
      <c r="K21" s="1"/>
      <c r="R21" s="31"/>
      <c r="S21" s="32"/>
      <c r="T21" s="33"/>
      <c r="U21" s="34"/>
      <c r="V21" s="35"/>
    </row>
    <row r="22" spans="1:22" ht="28.5" customHeight="1" thickBot="1" x14ac:dyDescent="0.35">
      <c r="A22" s="140" t="s">
        <v>6</v>
      </c>
      <c r="B22" s="141" t="s">
        <v>7</v>
      </c>
      <c r="C22" s="141" t="s">
        <v>8</v>
      </c>
      <c r="D22" s="141" t="s">
        <v>16</v>
      </c>
      <c r="E22" s="142" t="s">
        <v>14</v>
      </c>
      <c r="G22" s="13" t="s">
        <v>24</v>
      </c>
      <c r="H22" s="14" t="s">
        <v>25</v>
      </c>
      <c r="I22" s="1"/>
      <c r="J22" s="1"/>
      <c r="K22" s="1"/>
      <c r="R22" s="24"/>
      <c r="S22" s="24"/>
      <c r="T22" s="24"/>
      <c r="U22" s="24"/>
    </row>
    <row r="23" spans="1:22" ht="15.75" customHeight="1" x14ac:dyDescent="0.3">
      <c r="A23" s="114">
        <v>44402</v>
      </c>
      <c r="B23" s="103" t="s">
        <v>21</v>
      </c>
      <c r="C23" s="104" t="s">
        <v>22</v>
      </c>
      <c r="D23" s="105">
        <v>20</v>
      </c>
      <c r="E23" s="113">
        <v>151.06</v>
      </c>
      <c r="G23" s="63"/>
      <c r="H23" s="64"/>
      <c r="I23" s="1"/>
      <c r="J23" s="1"/>
      <c r="K23" s="1"/>
    </row>
    <row r="24" spans="1:22" ht="15.75" customHeight="1" x14ac:dyDescent="0.3">
      <c r="A24" s="114">
        <v>44431</v>
      </c>
      <c r="B24" s="103" t="s">
        <v>21</v>
      </c>
      <c r="C24" s="104" t="s">
        <v>22</v>
      </c>
      <c r="D24" s="105">
        <v>50</v>
      </c>
      <c r="E24" s="113">
        <v>153.9</v>
      </c>
      <c r="G24" s="65"/>
      <c r="H24" s="66"/>
      <c r="I24" s="1"/>
      <c r="J24" s="1"/>
      <c r="K24" s="1"/>
    </row>
    <row r="25" spans="1:22" ht="15.75" customHeight="1" x14ac:dyDescent="0.3">
      <c r="A25" s="114">
        <v>44461</v>
      </c>
      <c r="B25" s="103" t="s">
        <v>21</v>
      </c>
      <c r="C25" s="104" t="s">
        <v>22</v>
      </c>
      <c r="D25" s="105">
        <v>51</v>
      </c>
      <c r="E25" s="113">
        <v>156.80000000000001</v>
      </c>
      <c r="G25" s="67"/>
      <c r="H25" s="68"/>
      <c r="I25" s="1"/>
      <c r="J25" s="1"/>
      <c r="K25" s="1"/>
    </row>
    <row r="26" spans="1:22" ht="15.75" customHeight="1" x14ac:dyDescent="0.3">
      <c r="A26" s="112">
        <v>44490</v>
      </c>
      <c r="B26" s="103" t="s">
        <v>21</v>
      </c>
      <c r="C26" s="104" t="s">
        <v>22</v>
      </c>
      <c r="D26" s="106">
        <v>208</v>
      </c>
      <c r="E26" s="115">
        <v>351.9</v>
      </c>
      <c r="G26" s="69"/>
      <c r="H26" s="70"/>
      <c r="I26" s="1"/>
      <c r="J26" s="1"/>
      <c r="K26" s="1"/>
    </row>
    <row r="27" spans="1:22" ht="15.75" customHeight="1" x14ac:dyDescent="0.3">
      <c r="A27" s="114">
        <v>44521</v>
      </c>
      <c r="B27" s="103" t="s">
        <v>21</v>
      </c>
      <c r="C27" s="104" t="s">
        <v>22</v>
      </c>
      <c r="D27" s="105">
        <v>2640</v>
      </c>
      <c r="E27" s="113">
        <v>3368.12</v>
      </c>
      <c r="G27" s="67"/>
      <c r="H27" s="68"/>
      <c r="I27" s="1"/>
      <c r="J27" s="1"/>
      <c r="K27" s="1"/>
    </row>
    <row r="28" spans="1:22" ht="15.75" customHeight="1" x14ac:dyDescent="0.3">
      <c r="A28" s="112">
        <v>44552</v>
      </c>
      <c r="B28" s="103" t="s">
        <v>21</v>
      </c>
      <c r="C28" s="104" t="s">
        <v>22</v>
      </c>
      <c r="D28" s="106">
        <v>3647</v>
      </c>
      <c r="E28" s="115">
        <v>4459.05</v>
      </c>
      <c r="G28" s="69"/>
      <c r="H28" s="70"/>
      <c r="I28" s="1"/>
      <c r="J28" s="1"/>
      <c r="K28" s="1"/>
    </row>
    <row r="29" spans="1:22" ht="15.75" customHeight="1" x14ac:dyDescent="0.3">
      <c r="A29" s="114">
        <v>44587</v>
      </c>
      <c r="B29" s="103" t="s">
        <v>21</v>
      </c>
      <c r="C29" s="104" t="s">
        <v>22</v>
      </c>
      <c r="D29" s="105">
        <v>5479</v>
      </c>
      <c r="E29" s="113">
        <v>4425.24</v>
      </c>
      <c r="G29" s="67"/>
      <c r="H29" s="68"/>
      <c r="I29" s="1"/>
      <c r="J29" s="1"/>
      <c r="K29" s="1"/>
    </row>
    <row r="30" spans="1:22" ht="15.75" customHeight="1" x14ac:dyDescent="0.3">
      <c r="A30" s="112">
        <v>44595</v>
      </c>
      <c r="B30" s="103" t="s">
        <v>21</v>
      </c>
      <c r="C30" s="104" t="s">
        <v>22</v>
      </c>
      <c r="D30" s="106">
        <v>4852</v>
      </c>
      <c r="E30" s="115">
        <v>3477.41</v>
      </c>
      <c r="G30" s="69"/>
      <c r="H30" s="70"/>
      <c r="I30" s="1"/>
      <c r="J30" s="1"/>
      <c r="K30" s="1"/>
    </row>
    <row r="31" spans="1:22" ht="15.75" customHeight="1" x14ac:dyDescent="0.3">
      <c r="A31" s="114">
        <v>44616</v>
      </c>
      <c r="B31" s="103" t="s">
        <v>21</v>
      </c>
      <c r="C31" s="104" t="s">
        <v>22</v>
      </c>
      <c r="D31" s="105">
        <v>4492</v>
      </c>
      <c r="E31" s="113">
        <v>3624.91</v>
      </c>
      <c r="G31" s="67"/>
      <c r="H31" s="68"/>
      <c r="I31" s="1"/>
      <c r="J31" s="1"/>
      <c r="K31" s="1"/>
    </row>
    <row r="32" spans="1:22" ht="15.75" customHeight="1" x14ac:dyDescent="0.3">
      <c r="A32" s="112">
        <v>44647</v>
      </c>
      <c r="B32" s="103" t="s">
        <v>21</v>
      </c>
      <c r="C32" s="104" t="s">
        <v>22</v>
      </c>
      <c r="D32" s="106">
        <v>3207</v>
      </c>
      <c r="E32" s="115">
        <v>2307.58</v>
      </c>
      <c r="G32" s="69"/>
      <c r="H32" s="70"/>
      <c r="I32" s="1"/>
      <c r="J32" s="1"/>
      <c r="K32" s="1"/>
    </row>
    <row r="33" spans="1:11" ht="15.75" customHeight="1" thickBot="1" x14ac:dyDescent="0.35">
      <c r="A33" s="114">
        <v>44676</v>
      </c>
      <c r="B33" s="103" t="s">
        <v>21</v>
      </c>
      <c r="C33" s="104" t="s">
        <v>22</v>
      </c>
      <c r="D33" s="105">
        <v>2719</v>
      </c>
      <c r="E33" s="113">
        <v>2021.34</v>
      </c>
      <c r="G33" s="71"/>
      <c r="H33" s="72"/>
      <c r="I33" s="1"/>
      <c r="J33" s="1"/>
      <c r="K33" s="1"/>
    </row>
    <row r="34" spans="1:11" ht="16.5" customHeight="1" thickBot="1" x14ac:dyDescent="0.35">
      <c r="A34" s="112">
        <v>44705</v>
      </c>
      <c r="B34" s="103" t="s">
        <v>21</v>
      </c>
      <c r="C34" s="104" t="s">
        <v>22</v>
      </c>
      <c r="D34" s="106">
        <v>856</v>
      </c>
      <c r="E34" s="115">
        <v>765.9</v>
      </c>
      <c r="H34" s="62">
        <f>SUM(H23:H33)</f>
        <v>0</v>
      </c>
      <c r="I34" s="1"/>
      <c r="J34" s="1"/>
      <c r="K34" s="1"/>
    </row>
    <row r="35" spans="1:11" ht="16.5" customHeight="1" thickBot="1" x14ac:dyDescent="0.35">
      <c r="A35" s="143">
        <v>44735</v>
      </c>
      <c r="B35" s="116" t="s">
        <v>21</v>
      </c>
      <c r="C35" s="117" t="s">
        <v>22</v>
      </c>
      <c r="D35" s="132">
        <v>115</v>
      </c>
      <c r="E35" s="144">
        <v>207.18</v>
      </c>
      <c r="H35" s="139"/>
      <c r="I35" s="1"/>
      <c r="J35" s="1"/>
      <c r="K35" s="1"/>
    </row>
    <row r="36" spans="1:11" ht="15" customHeight="1" thickBot="1" x14ac:dyDescent="0.35">
      <c r="E36" s="36">
        <f>SUM(E23:E35)</f>
        <v>25470.390000000003</v>
      </c>
      <c r="G36" s="1"/>
      <c r="H36" s="1"/>
      <c r="I36" s="1"/>
      <c r="J36" s="1"/>
      <c r="K36" s="1"/>
    </row>
    <row r="37" spans="1:11" ht="16.5" thickBot="1" x14ac:dyDescent="0.3">
      <c r="C37" s="92" t="s">
        <v>26</v>
      </c>
      <c r="D37" s="87">
        <f>SUM(D23:D36)</f>
        <v>28336</v>
      </c>
    </row>
    <row r="39" spans="1:11" ht="18.75" x14ac:dyDescent="0.3">
      <c r="A39" s="1" t="s">
        <v>17</v>
      </c>
    </row>
  </sheetData>
  <mergeCells count="3">
    <mergeCell ref="A21:B21"/>
    <mergeCell ref="A1:H1"/>
    <mergeCell ref="A3:B3"/>
  </mergeCells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135C-B0F6-4E05-9A06-438028640BAC}">
  <dimension ref="A1:I40"/>
  <sheetViews>
    <sheetView topLeftCell="A10" workbookViewId="0">
      <selection activeCell="D38" sqref="D38"/>
    </sheetView>
  </sheetViews>
  <sheetFormatPr defaultRowHeight="15" x14ac:dyDescent="0.25"/>
  <cols>
    <col min="1" max="1" width="17.5703125" customWidth="1"/>
    <col min="2" max="2" width="16.85546875" bestFit="1" customWidth="1"/>
    <col min="3" max="3" width="12.140625" bestFit="1" customWidth="1"/>
    <col min="4" max="4" width="9.5703125" bestFit="1" customWidth="1"/>
    <col min="5" max="5" width="12.7109375" bestFit="1" customWidth="1"/>
    <col min="6" max="6" width="7.42578125" bestFit="1" customWidth="1"/>
    <col min="7" max="7" width="10" bestFit="1" customWidth="1"/>
    <col min="8" max="8" width="12.7109375" bestFit="1" customWidth="1"/>
  </cols>
  <sheetData>
    <row r="1" spans="1:9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3"/>
    </row>
    <row r="2" spans="1:9" ht="15.75" thickBot="1" x14ac:dyDescent="0.3"/>
    <row r="3" spans="1:9" ht="19.5" thickBot="1" x14ac:dyDescent="0.35">
      <c r="A3" s="174" t="s">
        <v>0</v>
      </c>
      <c r="B3" s="175"/>
    </row>
    <row r="4" spans="1:9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161"/>
    </row>
    <row r="5" spans="1:9" ht="23.25" thickBot="1" x14ac:dyDescent="0.3">
      <c r="A5" s="153" t="s">
        <v>6</v>
      </c>
      <c r="B5" s="153" t="s">
        <v>7</v>
      </c>
      <c r="C5" s="153" t="s">
        <v>8</v>
      </c>
      <c r="D5" s="158" t="s">
        <v>9</v>
      </c>
      <c r="E5" s="159" t="s">
        <v>11</v>
      </c>
      <c r="F5" s="159" t="s">
        <v>12</v>
      </c>
      <c r="G5" s="158" t="s">
        <v>13</v>
      </c>
      <c r="H5" s="160" t="s">
        <v>14</v>
      </c>
    </row>
    <row r="6" spans="1:9" ht="15.75" x14ac:dyDescent="0.25">
      <c r="A6" s="123">
        <v>44767</v>
      </c>
      <c r="B6" s="124" t="s">
        <v>19</v>
      </c>
      <c r="C6" s="125" t="s">
        <v>20</v>
      </c>
      <c r="D6" s="110">
        <v>16834</v>
      </c>
      <c r="E6" s="110">
        <v>9721</v>
      </c>
      <c r="F6" s="110">
        <v>78</v>
      </c>
      <c r="G6" s="110">
        <v>7113</v>
      </c>
      <c r="H6" s="126">
        <v>2138.91</v>
      </c>
    </row>
    <row r="7" spans="1:9" ht="15.75" x14ac:dyDescent="0.25">
      <c r="A7" s="127">
        <v>44796</v>
      </c>
      <c r="B7" s="121" t="s">
        <v>19</v>
      </c>
      <c r="C7" s="122" t="s">
        <v>20</v>
      </c>
      <c r="D7" s="106">
        <v>12729</v>
      </c>
      <c r="E7" s="106">
        <v>7553</v>
      </c>
      <c r="F7" s="106">
        <v>60</v>
      </c>
      <c r="G7" s="106">
        <v>5175</v>
      </c>
      <c r="H7" s="128">
        <v>1747.06</v>
      </c>
    </row>
    <row r="8" spans="1:9" ht="15.75" x14ac:dyDescent="0.25">
      <c r="A8" s="127">
        <v>44826</v>
      </c>
      <c r="B8" s="121" t="s">
        <v>19</v>
      </c>
      <c r="C8" s="122" t="s">
        <v>20</v>
      </c>
      <c r="D8" s="105">
        <v>18585</v>
      </c>
      <c r="E8" s="105">
        <v>11960</v>
      </c>
      <c r="F8" s="105">
        <v>87</v>
      </c>
      <c r="G8" s="105">
        <v>6625</v>
      </c>
      <c r="H8" s="128">
        <v>2433.52</v>
      </c>
    </row>
    <row r="9" spans="1:9" ht="15.75" x14ac:dyDescent="0.25">
      <c r="A9" s="127">
        <v>44857</v>
      </c>
      <c r="B9" s="121" t="s">
        <v>19</v>
      </c>
      <c r="C9" s="122" t="s">
        <v>20</v>
      </c>
      <c r="D9" s="106">
        <v>15975</v>
      </c>
      <c r="E9" s="106">
        <v>8686</v>
      </c>
      <c r="F9" s="106">
        <v>76</v>
      </c>
      <c r="G9" s="106">
        <v>7289</v>
      </c>
      <c r="H9" s="128">
        <v>2050.8000000000002</v>
      </c>
    </row>
    <row r="10" spans="1:9" ht="15.75" x14ac:dyDescent="0.25">
      <c r="A10" s="127">
        <v>44887</v>
      </c>
      <c r="B10" s="121" t="s">
        <v>19</v>
      </c>
      <c r="C10" s="122" t="s">
        <v>20</v>
      </c>
      <c r="D10" s="105">
        <v>16427</v>
      </c>
      <c r="E10" s="105">
        <v>8535</v>
      </c>
      <c r="F10" s="105">
        <v>81</v>
      </c>
      <c r="G10" s="105">
        <v>7892</v>
      </c>
      <c r="H10" s="128">
        <v>2088.83</v>
      </c>
    </row>
    <row r="11" spans="1:9" ht="15.75" x14ac:dyDescent="0.25">
      <c r="A11" s="127">
        <v>44917</v>
      </c>
      <c r="B11" s="121" t="s">
        <v>19</v>
      </c>
      <c r="C11" s="122" t="s">
        <v>20</v>
      </c>
      <c r="D11" s="106">
        <v>16100</v>
      </c>
      <c r="E11" s="106">
        <v>7906</v>
      </c>
      <c r="F11" s="106">
        <v>56</v>
      </c>
      <c r="G11" s="106">
        <v>8194</v>
      </c>
      <c r="H11" s="128">
        <v>1881.01</v>
      </c>
    </row>
    <row r="12" spans="1:9" ht="15.75" x14ac:dyDescent="0.25">
      <c r="A12" s="127">
        <v>44951</v>
      </c>
      <c r="B12" s="121" t="s">
        <v>19</v>
      </c>
      <c r="C12" s="122" t="s">
        <v>20</v>
      </c>
      <c r="D12" s="105">
        <v>18076</v>
      </c>
      <c r="E12" s="105">
        <v>7858</v>
      </c>
      <c r="F12" s="105">
        <v>57</v>
      </c>
      <c r="G12" s="105">
        <v>10218</v>
      </c>
      <c r="H12" s="128">
        <v>2149.4499999999998</v>
      </c>
      <c r="I12" t="s">
        <v>31</v>
      </c>
    </row>
    <row r="13" spans="1:9" ht="15.75" x14ac:dyDescent="0.25">
      <c r="A13" s="127">
        <v>44983</v>
      </c>
      <c r="B13" s="121" t="s">
        <v>19</v>
      </c>
      <c r="C13" s="122" t="s">
        <v>20</v>
      </c>
      <c r="D13" s="106">
        <v>18190</v>
      </c>
      <c r="E13" s="106">
        <v>8845</v>
      </c>
      <c r="F13" s="106">
        <v>58</v>
      </c>
      <c r="G13" s="106">
        <v>9545</v>
      </c>
      <c r="H13" s="128">
        <v>2176.54</v>
      </c>
    </row>
    <row r="14" spans="1:9" ht="15.75" x14ac:dyDescent="0.25">
      <c r="A14" s="127">
        <v>45012</v>
      </c>
      <c r="B14" s="121" t="s">
        <v>19</v>
      </c>
      <c r="C14" s="122" t="s">
        <v>20</v>
      </c>
      <c r="D14" s="105">
        <v>15441</v>
      </c>
      <c r="E14" s="105">
        <v>7380</v>
      </c>
      <c r="F14" s="105">
        <v>58</v>
      </c>
      <c r="G14" s="105">
        <v>8061</v>
      </c>
      <c r="H14" s="128">
        <v>1955</v>
      </c>
    </row>
    <row r="15" spans="1:9" ht="15.75" x14ac:dyDescent="0.25">
      <c r="A15" s="127">
        <v>45041</v>
      </c>
      <c r="B15" s="121" t="s">
        <v>19</v>
      </c>
      <c r="C15" s="122" t="s">
        <v>20</v>
      </c>
      <c r="D15" s="106">
        <v>16461</v>
      </c>
      <c r="E15" s="106">
        <v>8487</v>
      </c>
      <c r="F15" s="106">
        <v>85</v>
      </c>
      <c r="G15" s="106">
        <v>7974</v>
      </c>
      <c r="H15" s="128">
        <v>2213.31</v>
      </c>
    </row>
    <row r="16" spans="1:9" ht="15.75" x14ac:dyDescent="0.25">
      <c r="A16" s="127">
        <v>45070</v>
      </c>
      <c r="B16" s="121" t="s">
        <v>19</v>
      </c>
      <c r="C16" s="122" t="s">
        <v>20</v>
      </c>
      <c r="D16" s="105">
        <v>17137</v>
      </c>
      <c r="E16" s="105">
        <v>10023</v>
      </c>
      <c r="F16" s="105">
        <v>59</v>
      </c>
      <c r="G16" s="105">
        <v>7114</v>
      </c>
      <c r="H16" s="128">
        <v>2367.0500000000002</v>
      </c>
    </row>
    <row r="17" spans="1:8" ht="16.5" thickBot="1" x14ac:dyDescent="0.3">
      <c r="A17" s="129">
        <v>45102</v>
      </c>
      <c r="B17" s="130" t="s">
        <v>19</v>
      </c>
      <c r="C17" s="149" t="s">
        <v>20</v>
      </c>
      <c r="D17" s="150">
        <v>22435</v>
      </c>
      <c r="E17" s="132">
        <v>11470</v>
      </c>
      <c r="F17" s="132">
        <v>92</v>
      </c>
      <c r="G17" s="132">
        <v>10966</v>
      </c>
      <c r="H17" s="133">
        <v>2818.51</v>
      </c>
    </row>
    <row r="18" spans="1:8" ht="16.5" thickBot="1" x14ac:dyDescent="0.3">
      <c r="A18" s="24"/>
      <c r="B18" s="24"/>
      <c r="C18" s="152" t="s">
        <v>9</v>
      </c>
      <c r="D18" s="151">
        <f>SUM(D6:D17)</f>
        <v>204390</v>
      </c>
      <c r="E18" s="24"/>
      <c r="F18" s="24"/>
      <c r="G18" s="24"/>
      <c r="H18" s="36">
        <f>SUM(H6:H17)</f>
        <v>26019.990000000005</v>
      </c>
    </row>
    <row r="19" spans="1:8" ht="15.75" x14ac:dyDescent="0.25">
      <c r="A19" s="24"/>
      <c r="B19" s="24"/>
      <c r="C19" s="24"/>
      <c r="D19" s="24"/>
      <c r="E19" s="24"/>
      <c r="F19" s="24"/>
      <c r="G19" s="24"/>
      <c r="H19" s="148"/>
    </row>
    <row r="20" spans="1:8" ht="15.75" x14ac:dyDescent="0.25">
      <c r="A20" s="24"/>
      <c r="B20" s="24"/>
      <c r="C20" s="24"/>
      <c r="D20" s="24"/>
      <c r="E20" s="24"/>
      <c r="F20" s="24"/>
      <c r="G20" s="24"/>
      <c r="H20" s="148"/>
    </row>
    <row r="22" spans="1:8" ht="15.75" thickBot="1" x14ac:dyDescent="0.3"/>
    <row r="23" spans="1:8" ht="19.5" thickBot="1" x14ac:dyDescent="0.35">
      <c r="A23" s="174" t="s">
        <v>15</v>
      </c>
      <c r="B23" s="175"/>
      <c r="G23" s="174" t="s">
        <v>23</v>
      </c>
      <c r="H23" s="175"/>
    </row>
    <row r="24" spans="1:8" ht="26.25" thickBot="1" x14ac:dyDescent="0.3">
      <c r="A24" s="153" t="s">
        <v>6</v>
      </c>
      <c r="B24" s="154" t="s">
        <v>7</v>
      </c>
      <c r="C24" s="153" t="s">
        <v>8</v>
      </c>
      <c r="D24" s="153" t="s">
        <v>16</v>
      </c>
      <c r="E24" s="155" t="s">
        <v>14</v>
      </c>
      <c r="G24" s="157" t="s">
        <v>24</v>
      </c>
      <c r="H24" s="156" t="s">
        <v>25</v>
      </c>
    </row>
    <row r="25" spans="1:8" ht="15.75" x14ac:dyDescent="0.25">
      <c r="A25" s="107">
        <v>44767</v>
      </c>
      <c r="B25" s="108" t="s">
        <v>21</v>
      </c>
      <c r="C25" s="109" t="s">
        <v>22</v>
      </c>
      <c r="D25" s="110">
        <v>38</v>
      </c>
      <c r="E25" s="111">
        <v>133.76</v>
      </c>
      <c r="G25" s="63"/>
      <c r="H25" s="64"/>
    </row>
    <row r="26" spans="1:8" ht="15.75" x14ac:dyDescent="0.25">
      <c r="A26" s="112">
        <v>44796</v>
      </c>
      <c r="B26" s="103" t="s">
        <v>21</v>
      </c>
      <c r="C26" s="104" t="s">
        <v>22</v>
      </c>
      <c r="D26" s="105">
        <v>33</v>
      </c>
      <c r="E26" s="113">
        <v>129.65</v>
      </c>
      <c r="G26" s="65"/>
      <c r="H26" s="66"/>
    </row>
    <row r="27" spans="1:8" ht="15.75" x14ac:dyDescent="0.25">
      <c r="A27" s="114">
        <v>44826</v>
      </c>
      <c r="B27" s="103" t="s">
        <v>21</v>
      </c>
      <c r="C27" s="104" t="s">
        <v>22</v>
      </c>
      <c r="D27" s="105">
        <v>61</v>
      </c>
      <c r="E27" s="113">
        <v>164.89</v>
      </c>
      <c r="G27" s="67"/>
      <c r="H27" s="68"/>
    </row>
    <row r="28" spans="1:8" ht="15.75" x14ac:dyDescent="0.25">
      <c r="A28" s="114">
        <v>44857</v>
      </c>
      <c r="B28" s="103" t="s">
        <v>21</v>
      </c>
      <c r="C28" s="104" t="s">
        <v>22</v>
      </c>
      <c r="D28" s="105">
        <v>1411</v>
      </c>
      <c r="E28" s="113">
        <v>1203.19</v>
      </c>
      <c r="G28" s="67"/>
      <c r="H28" s="68"/>
    </row>
    <row r="29" spans="1:8" ht="15.75" x14ac:dyDescent="0.25">
      <c r="A29" s="112">
        <v>44886</v>
      </c>
      <c r="B29" s="103" t="s">
        <v>21</v>
      </c>
      <c r="C29" s="104" t="s">
        <v>22</v>
      </c>
      <c r="D29" s="106">
        <v>2273</v>
      </c>
      <c r="E29" s="115">
        <v>1959.38</v>
      </c>
      <c r="G29" s="69"/>
      <c r="H29" s="70"/>
    </row>
    <row r="30" spans="1:8" ht="15.75" x14ac:dyDescent="0.25">
      <c r="A30" s="114">
        <v>44921</v>
      </c>
      <c r="B30" s="103" t="s">
        <v>21</v>
      </c>
      <c r="C30" s="104" t="s">
        <v>22</v>
      </c>
      <c r="D30" s="105">
        <v>4563</v>
      </c>
      <c r="E30" s="113">
        <v>4511.46</v>
      </c>
      <c r="G30" s="67"/>
      <c r="H30" s="68"/>
    </row>
    <row r="31" spans="1:8" ht="15.75" x14ac:dyDescent="0.25">
      <c r="A31" s="112">
        <v>44952</v>
      </c>
      <c r="B31" s="103" t="s">
        <v>21</v>
      </c>
      <c r="C31" s="104" t="s">
        <v>22</v>
      </c>
      <c r="D31" s="106">
        <v>3707</v>
      </c>
      <c r="E31" s="115">
        <v>3575.07</v>
      </c>
      <c r="G31" s="69"/>
      <c r="H31" s="70"/>
    </row>
    <row r="32" spans="1:8" ht="15.75" x14ac:dyDescent="0.25">
      <c r="A32" s="114">
        <v>44984</v>
      </c>
      <c r="B32" s="103" t="s">
        <v>21</v>
      </c>
      <c r="C32" s="104" t="s">
        <v>22</v>
      </c>
      <c r="D32" s="105">
        <v>4098</v>
      </c>
      <c r="E32" s="113">
        <v>3444.48</v>
      </c>
      <c r="G32" s="67"/>
      <c r="H32" s="68"/>
    </row>
    <row r="33" spans="1:8" ht="15.75" x14ac:dyDescent="0.25">
      <c r="A33" s="112">
        <v>45013</v>
      </c>
      <c r="B33" s="103" t="s">
        <v>21</v>
      </c>
      <c r="C33" s="104" t="s">
        <v>22</v>
      </c>
      <c r="D33" s="106">
        <v>2758</v>
      </c>
      <c r="E33" s="115">
        <v>1885.67</v>
      </c>
      <c r="G33" s="69"/>
      <c r="H33" s="70"/>
    </row>
    <row r="34" spans="1:8" ht="15.75" x14ac:dyDescent="0.25">
      <c r="A34" s="114">
        <v>45042</v>
      </c>
      <c r="B34" s="103" t="s">
        <v>21</v>
      </c>
      <c r="C34" s="104" t="s">
        <v>22</v>
      </c>
      <c r="D34" s="105">
        <v>1780</v>
      </c>
      <c r="E34" s="113">
        <v>913.91</v>
      </c>
      <c r="G34" s="67"/>
      <c r="H34" s="68"/>
    </row>
    <row r="35" spans="1:8" ht="15.75" x14ac:dyDescent="0.25">
      <c r="A35" s="112">
        <v>45071</v>
      </c>
      <c r="B35" s="103" t="s">
        <v>21</v>
      </c>
      <c r="C35" s="104" t="s">
        <v>22</v>
      </c>
      <c r="D35" s="106">
        <v>448</v>
      </c>
      <c r="E35" s="115">
        <v>278.82</v>
      </c>
      <c r="G35" s="69"/>
      <c r="H35" s="70"/>
    </row>
    <row r="36" spans="1:8" ht="16.5" thickBot="1" x14ac:dyDescent="0.3">
      <c r="A36" s="114">
        <v>45103</v>
      </c>
      <c r="B36" s="103" t="s">
        <v>21</v>
      </c>
      <c r="C36" s="104" t="s">
        <v>22</v>
      </c>
      <c r="D36" s="105">
        <v>77</v>
      </c>
      <c r="E36" s="146">
        <v>127.2</v>
      </c>
      <c r="G36" s="71"/>
      <c r="H36" s="72"/>
    </row>
    <row r="37" spans="1:8" ht="19.5" thickBot="1" x14ac:dyDescent="0.35">
      <c r="D37" s="164">
        <f>SUM(D25:D36)</f>
        <v>21247</v>
      </c>
      <c r="E37" s="147">
        <f>SUM(E25:E36)</f>
        <v>18327.48</v>
      </c>
      <c r="G37" s="1"/>
      <c r="H37" s="145"/>
    </row>
    <row r="40" spans="1:8" ht="18.75" x14ac:dyDescent="0.3">
      <c r="A40" s="1" t="s">
        <v>17</v>
      </c>
    </row>
  </sheetData>
  <mergeCells count="4">
    <mergeCell ref="A1:H1"/>
    <mergeCell ref="A3:B3"/>
    <mergeCell ref="A23:B23"/>
    <mergeCell ref="G23:H23"/>
  </mergeCells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4396-7BAC-4B50-B562-D42541A50BCE}">
  <dimension ref="A1:H40"/>
  <sheetViews>
    <sheetView topLeftCell="A13" workbookViewId="0">
      <selection activeCell="D37" sqref="D37"/>
    </sheetView>
  </sheetViews>
  <sheetFormatPr defaultRowHeight="15" x14ac:dyDescent="0.25"/>
  <cols>
    <col min="1" max="1" width="31.85546875" bestFit="1" customWidth="1"/>
    <col min="2" max="2" width="16.85546875" bestFit="1" customWidth="1"/>
    <col min="3" max="3" width="12.140625" bestFit="1" customWidth="1"/>
    <col min="4" max="4" width="9.5703125" bestFit="1" customWidth="1"/>
    <col min="5" max="5" width="12.7109375" bestFit="1" customWidth="1"/>
    <col min="6" max="6" width="7.42578125" bestFit="1" customWidth="1"/>
    <col min="7" max="7" width="8.28515625" bestFit="1" customWidth="1"/>
    <col min="8" max="8" width="12.7109375" bestFit="1" customWidth="1"/>
  </cols>
  <sheetData>
    <row r="1" spans="1:8" ht="27" thickBot="1" x14ac:dyDescent="0.45">
      <c r="A1" s="171" t="s">
        <v>18</v>
      </c>
      <c r="B1" s="172"/>
      <c r="C1" s="172"/>
      <c r="D1" s="172"/>
      <c r="E1" s="172"/>
      <c r="F1" s="172"/>
      <c r="G1" s="172"/>
      <c r="H1" s="173"/>
    </row>
    <row r="2" spans="1:8" ht="15.75" thickBot="1" x14ac:dyDescent="0.3"/>
    <row r="3" spans="1:8" ht="19.5" thickBot="1" x14ac:dyDescent="0.35">
      <c r="A3" s="174" t="s">
        <v>0</v>
      </c>
      <c r="B3" s="175"/>
    </row>
    <row r="4" spans="1:8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161"/>
    </row>
    <row r="5" spans="1:8" ht="23.25" thickBot="1" x14ac:dyDescent="0.3">
      <c r="A5" s="153" t="s">
        <v>6</v>
      </c>
      <c r="B5" s="153" t="s">
        <v>7</v>
      </c>
      <c r="C5" s="153" t="s">
        <v>8</v>
      </c>
      <c r="D5" s="158" t="s">
        <v>9</v>
      </c>
      <c r="E5" s="159" t="s">
        <v>11</v>
      </c>
      <c r="F5" s="159" t="s">
        <v>12</v>
      </c>
      <c r="G5" s="158" t="s">
        <v>13</v>
      </c>
      <c r="H5" s="160" t="s">
        <v>14</v>
      </c>
    </row>
    <row r="6" spans="1:8" ht="15.75" x14ac:dyDescent="0.25">
      <c r="A6" s="123">
        <v>45132</v>
      </c>
      <c r="B6" s="124" t="s">
        <v>33</v>
      </c>
      <c r="C6" s="125" t="s">
        <v>20</v>
      </c>
      <c r="D6" s="110">
        <v>20091</v>
      </c>
      <c r="E6" s="110">
        <v>8594</v>
      </c>
      <c r="F6" s="110">
        <v>74</v>
      </c>
      <c r="G6" s="110">
        <v>11497</v>
      </c>
      <c r="H6" s="126">
        <v>2479.94</v>
      </c>
    </row>
    <row r="7" spans="1:8" ht="15.75" x14ac:dyDescent="0.25">
      <c r="A7" s="127">
        <v>45161</v>
      </c>
      <c r="B7" s="121" t="s">
        <v>33</v>
      </c>
      <c r="C7" s="122" t="s">
        <v>20</v>
      </c>
      <c r="D7" s="106">
        <v>12736</v>
      </c>
      <c r="E7" s="106">
        <v>6771</v>
      </c>
      <c r="F7" s="106">
        <v>85</v>
      </c>
      <c r="G7" s="106">
        <v>5964</v>
      </c>
      <c r="H7" s="128">
        <v>1986.83</v>
      </c>
    </row>
    <row r="8" spans="1:8" ht="15.75" x14ac:dyDescent="0.25">
      <c r="A8" s="127">
        <v>45193</v>
      </c>
      <c r="B8" s="121" t="s">
        <v>33</v>
      </c>
      <c r="C8" s="122" t="s">
        <v>20</v>
      </c>
      <c r="D8" s="105">
        <v>19917</v>
      </c>
      <c r="E8" s="105">
        <v>11343</v>
      </c>
      <c r="F8" s="105">
        <v>90</v>
      </c>
      <c r="G8" s="105">
        <v>8574</v>
      </c>
      <c r="H8" s="128">
        <v>2586.06</v>
      </c>
    </row>
    <row r="9" spans="1:8" ht="15.75" x14ac:dyDescent="0.25">
      <c r="A9" s="127"/>
      <c r="B9" s="121" t="s">
        <v>33</v>
      </c>
      <c r="C9" s="122" t="s">
        <v>20</v>
      </c>
      <c r="D9" s="106"/>
      <c r="E9" s="106"/>
      <c r="F9" s="106"/>
      <c r="G9" s="106"/>
      <c r="H9" s="128"/>
    </row>
    <row r="10" spans="1:8" ht="15.75" x14ac:dyDescent="0.25">
      <c r="A10" s="127"/>
      <c r="B10" s="121"/>
      <c r="C10" s="122" t="s">
        <v>20</v>
      </c>
      <c r="D10" s="105"/>
      <c r="E10" s="105"/>
      <c r="F10" s="105"/>
      <c r="G10" s="105"/>
      <c r="H10" s="128"/>
    </row>
    <row r="11" spans="1:8" ht="15.75" x14ac:dyDescent="0.25">
      <c r="A11" s="127"/>
      <c r="B11" s="121"/>
      <c r="C11" s="122" t="s">
        <v>20</v>
      </c>
      <c r="D11" s="106"/>
      <c r="E11" s="106"/>
      <c r="F11" s="106"/>
      <c r="G11" s="106"/>
      <c r="H11" s="128"/>
    </row>
    <row r="12" spans="1:8" ht="15.75" x14ac:dyDescent="0.25">
      <c r="A12" s="127"/>
      <c r="B12" s="121"/>
      <c r="C12" s="122" t="s">
        <v>20</v>
      </c>
      <c r="D12" s="105"/>
      <c r="E12" s="105"/>
      <c r="F12" s="105"/>
      <c r="G12" s="105"/>
      <c r="H12" s="128"/>
    </row>
    <row r="13" spans="1:8" ht="15.75" x14ac:dyDescent="0.25">
      <c r="A13" s="127"/>
      <c r="B13" s="121"/>
      <c r="C13" s="122" t="s">
        <v>20</v>
      </c>
      <c r="D13" s="106"/>
      <c r="E13" s="106"/>
      <c r="F13" s="106"/>
      <c r="G13" s="106"/>
      <c r="H13" s="128"/>
    </row>
    <row r="14" spans="1:8" ht="15.75" x14ac:dyDescent="0.25">
      <c r="A14" s="127"/>
      <c r="B14" s="121"/>
      <c r="C14" s="122" t="s">
        <v>20</v>
      </c>
      <c r="D14" s="105"/>
      <c r="E14" s="105"/>
      <c r="F14" s="105"/>
      <c r="G14" s="105"/>
      <c r="H14" s="128"/>
    </row>
    <row r="15" spans="1:8" ht="15.75" x14ac:dyDescent="0.25">
      <c r="A15" s="127"/>
      <c r="B15" s="121"/>
      <c r="C15" s="122" t="s">
        <v>20</v>
      </c>
      <c r="D15" s="106"/>
      <c r="E15" s="106"/>
      <c r="F15" s="106"/>
      <c r="G15" s="106"/>
      <c r="H15" s="128"/>
    </row>
    <row r="16" spans="1:8" ht="15.75" x14ac:dyDescent="0.25">
      <c r="A16" s="127"/>
      <c r="B16" s="121"/>
      <c r="C16" s="122" t="s">
        <v>20</v>
      </c>
      <c r="D16" s="105"/>
      <c r="E16" s="105"/>
      <c r="F16" s="105"/>
      <c r="G16" s="105"/>
      <c r="H16" s="128"/>
    </row>
    <row r="17" spans="1:8" ht="16.5" thickBot="1" x14ac:dyDescent="0.3">
      <c r="A17" s="129"/>
      <c r="B17" s="130"/>
      <c r="C17" s="149"/>
      <c r="D17" s="150"/>
      <c r="E17" s="132"/>
      <c r="F17" s="132"/>
      <c r="G17" s="132"/>
      <c r="H17" s="133"/>
    </row>
    <row r="18" spans="1:8" ht="16.5" thickBot="1" x14ac:dyDescent="0.3">
      <c r="A18" s="24"/>
      <c r="B18" s="24"/>
      <c r="C18" s="152" t="s">
        <v>9</v>
      </c>
      <c r="D18" s="151">
        <f>SUM(D6:D17)</f>
        <v>52744</v>
      </c>
      <c r="E18" s="24"/>
      <c r="F18" s="24"/>
      <c r="G18" s="24"/>
      <c r="H18" s="36">
        <f>SUM(H6:H17)</f>
        <v>7052.83</v>
      </c>
    </row>
    <row r="19" spans="1:8" ht="15.75" x14ac:dyDescent="0.25">
      <c r="A19" s="24"/>
      <c r="B19" s="24"/>
      <c r="C19" s="24"/>
      <c r="D19" s="24"/>
      <c r="E19" s="24"/>
      <c r="F19" s="24"/>
      <c r="G19" s="24"/>
      <c r="H19" s="148"/>
    </row>
    <row r="20" spans="1:8" ht="15.75" x14ac:dyDescent="0.25">
      <c r="A20" s="24"/>
      <c r="B20" s="24"/>
      <c r="C20" s="24"/>
      <c r="D20" s="24"/>
      <c r="E20" s="24"/>
      <c r="F20" s="24"/>
      <c r="G20" s="24"/>
      <c r="H20" s="148"/>
    </row>
    <row r="22" spans="1:8" ht="15.75" thickBot="1" x14ac:dyDescent="0.3"/>
    <row r="23" spans="1:8" ht="19.5" thickBot="1" x14ac:dyDescent="0.35">
      <c r="A23" s="174" t="s">
        <v>15</v>
      </c>
      <c r="B23" s="175"/>
      <c r="G23" s="174" t="s">
        <v>23</v>
      </c>
      <c r="H23" s="175"/>
    </row>
    <row r="24" spans="1:8" ht="26.25" thickBot="1" x14ac:dyDescent="0.3">
      <c r="A24" s="153" t="s">
        <v>6</v>
      </c>
      <c r="B24" s="154" t="s">
        <v>7</v>
      </c>
      <c r="C24" s="153" t="s">
        <v>8</v>
      </c>
      <c r="D24" s="153" t="s">
        <v>16</v>
      </c>
      <c r="E24" s="155" t="s">
        <v>14</v>
      </c>
      <c r="G24" s="157" t="s">
        <v>24</v>
      </c>
      <c r="H24" s="156" t="s">
        <v>25</v>
      </c>
    </row>
    <row r="25" spans="1:8" ht="15.75" x14ac:dyDescent="0.25">
      <c r="A25" s="107">
        <v>45133</v>
      </c>
      <c r="B25" s="108" t="s">
        <v>32</v>
      </c>
      <c r="C25" s="109" t="s">
        <v>22</v>
      </c>
      <c r="D25" s="110">
        <v>60</v>
      </c>
      <c r="E25" s="111">
        <v>121.32</v>
      </c>
      <c r="G25" s="63"/>
      <c r="H25" s="64"/>
    </row>
    <row r="26" spans="1:8" ht="15.75" x14ac:dyDescent="0.25">
      <c r="A26" s="112">
        <v>45162</v>
      </c>
      <c r="B26" s="103" t="s">
        <v>32</v>
      </c>
      <c r="C26" s="104" t="s">
        <v>22</v>
      </c>
      <c r="D26" s="105">
        <v>39</v>
      </c>
      <c r="E26" s="113">
        <v>114.08</v>
      </c>
      <c r="G26" s="65"/>
      <c r="H26" s="66"/>
    </row>
    <row r="27" spans="1:8" ht="15.75" x14ac:dyDescent="0.25">
      <c r="A27" s="114">
        <v>45194</v>
      </c>
      <c r="B27" s="103" t="s">
        <v>32</v>
      </c>
      <c r="C27" s="104" t="s">
        <v>22</v>
      </c>
      <c r="D27" s="105">
        <v>61</v>
      </c>
      <c r="E27" s="113">
        <v>122.43</v>
      </c>
      <c r="G27" s="67"/>
      <c r="H27" s="68"/>
    </row>
    <row r="28" spans="1:8" ht="15.75" x14ac:dyDescent="0.25">
      <c r="A28" s="114"/>
      <c r="B28" s="103"/>
      <c r="C28" s="104" t="s">
        <v>22</v>
      </c>
      <c r="D28" s="105"/>
      <c r="E28" s="113"/>
      <c r="G28" s="67"/>
      <c r="H28" s="68"/>
    </row>
    <row r="29" spans="1:8" ht="15.75" x14ac:dyDescent="0.25">
      <c r="A29" s="112"/>
      <c r="B29" s="103"/>
      <c r="C29" s="104" t="s">
        <v>22</v>
      </c>
      <c r="D29" s="106"/>
      <c r="E29" s="115"/>
      <c r="G29" s="69"/>
      <c r="H29" s="70"/>
    </row>
    <row r="30" spans="1:8" ht="15.75" x14ac:dyDescent="0.25">
      <c r="A30" s="114"/>
      <c r="B30" s="103"/>
      <c r="C30" s="104" t="s">
        <v>22</v>
      </c>
      <c r="D30" s="105"/>
      <c r="E30" s="113"/>
      <c r="G30" s="67"/>
      <c r="H30" s="68"/>
    </row>
    <row r="31" spans="1:8" ht="15.75" x14ac:dyDescent="0.25">
      <c r="A31" s="112"/>
      <c r="B31" s="103"/>
      <c r="C31" s="104" t="s">
        <v>22</v>
      </c>
      <c r="D31" s="106"/>
      <c r="E31" s="115"/>
      <c r="G31" s="69"/>
      <c r="H31" s="70"/>
    </row>
    <row r="32" spans="1:8" ht="15.75" x14ac:dyDescent="0.25">
      <c r="A32" s="114"/>
      <c r="B32" s="103"/>
      <c r="C32" s="104" t="s">
        <v>22</v>
      </c>
      <c r="D32" s="105"/>
      <c r="E32" s="113"/>
      <c r="G32" s="67"/>
      <c r="H32" s="68"/>
    </row>
    <row r="33" spans="1:8" ht="15.75" x14ac:dyDescent="0.25">
      <c r="A33" s="112"/>
      <c r="B33" s="103"/>
      <c r="C33" s="104" t="s">
        <v>22</v>
      </c>
      <c r="D33" s="106"/>
      <c r="E33" s="115"/>
      <c r="G33" s="69"/>
      <c r="H33" s="70"/>
    </row>
    <row r="34" spans="1:8" ht="15.75" x14ac:dyDescent="0.25">
      <c r="A34" s="114"/>
      <c r="B34" s="103"/>
      <c r="C34" s="104" t="s">
        <v>22</v>
      </c>
      <c r="D34" s="105"/>
      <c r="E34" s="113"/>
      <c r="G34" s="67"/>
      <c r="H34" s="68"/>
    </row>
    <row r="35" spans="1:8" ht="15.75" x14ac:dyDescent="0.25">
      <c r="A35" s="112"/>
      <c r="B35" s="103"/>
      <c r="C35" s="104" t="s">
        <v>22</v>
      </c>
      <c r="D35" s="106"/>
      <c r="E35" s="115"/>
      <c r="G35" s="69"/>
      <c r="H35" s="70"/>
    </row>
    <row r="36" spans="1:8" ht="16.5" thickBot="1" x14ac:dyDescent="0.3">
      <c r="A36" s="114"/>
      <c r="B36" s="103"/>
      <c r="C36" s="104"/>
      <c r="D36" s="105"/>
      <c r="E36" s="146"/>
      <c r="G36" s="71"/>
      <c r="H36" s="72"/>
    </row>
    <row r="37" spans="1:8" ht="19.5" thickBot="1" x14ac:dyDescent="0.35">
      <c r="D37" s="164">
        <f>SUM(D25:D36)</f>
        <v>160</v>
      </c>
      <c r="E37" s="147">
        <f>SUM(E25:E36)</f>
        <v>357.83</v>
      </c>
      <c r="G37" s="1"/>
      <c r="H37" s="145"/>
    </row>
    <row r="40" spans="1:8" ht="18.75" x14ac:dyDescent="0.3">
      <c r="A40" s="1" t="s">
        <v>17</v>
      </c>
    </row>
  </sheetData>
  <mergeCells count="4">
    <mergeCell ref="A1:H1"/>
    <mergeCell ref="A3:B3"/>
    <mergeCell ref="A23:B23"/>
    <mergeCell ref="G23:H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8EA56-6F65-4F64-AAB7-4C81E26C966A}">
  <dimension ref="A53:E60"/>
  <sheetViews>
    <sheetView tabSelected="1" topLeftCell="A22" workbookViewId="0">
      <selection activeCell="E61" sqref="E61"/>
    </sheetView>
  </sheetViews>
  <sheetFormatPr defaultRowHeight="15" x14ac:dyDescent="0.25"/>
  <sheetData>
    <row r="53" spans="1:5" ht="15.75" thickBot="1" x14ac:dyDescent="0.3"/>
    <row r="54" spans="1:5" x14ac:dyDescent="0.25">
      <c r="A54" s="180" t="s">
        <v>9</v>
      </c>
      <c r="B54" s="181"/>
      <c r="D54" s="182" t="s">
        <v>26</v>
      </c>
      <c r="E54" s="183"/>
    </row>
    <row r="55" spans="1:5" x14ac:dyDescent="0.25">
      <c r="A55" s="97" t="s">
        <v>27</v>
      </c>
      <c r="B55" s="98">
        <v>217723</v>
      </c>
      <c r="D55" s="97" t="s">
        <v>27</v>
      </c>
      <c r="E55" s="98">
        <v>24841</v>
      </c>
    </row>
    <row r="56" spans="1:5" x14ac:dyDescent="0.25">
      <c r="A56" s="97" t="s">
        <v>28</v>
      </c>
      <c r="B56" s="98">
        <v>196979</v>
      </c>
      <c r="D56" s="97" t="s">
        <v>28</v>
      </c>
      <c r="E56" s="98">
        <v>26098</v>
      </c>
    </row>
    <row r="57" spans="1:5" x14ac:dyDescent="0.25">
      <c r="A57" s="97" t="s">
        <v>29</v>
      </c>
      <c r="B57" s="98">
        <v>215528</v>
      </c>
      <c r="D57" s="97" t="s">
        <v>29</v>
      </c>
      <c r="E57" s="98">
        <v>24062</v>
      </c>
    </row>
    <row r="58" spans="1:5" ht="15.75" thickBot="1" x14ac:dyDescent="0.3">
      <c r="A58" s="99" t="s">
        <v>30</v>
      </c>
      <c r="B58" s="100">
        <v>237218</v>
      </c>
      <c r="D58" s="99" t="s">
        <v>30</v>
      </c>
      <c r="E58" s="100">
        <v>28221</v>
      </c>
    </row>
    <row r="59" spans="1:5" x14ac:dyDescent="0.25">
      <c r="A59" s="162" t="s">
        <v>34</v>
      </c>
      <c r="B59" s="163">
        <v>204390</v>
      </c>
      <c r="D59" s="162" t="s">
        <v>34</v>
      </c>
      <c r="E59" s="163">
        <v>21247</v>
      </c>
    </row>
    <row r="60" spans="1:5" x14ac:dyDescent="0.25">
      <c r="A60" s="184" t="s">
        <v>35</v>
      </c>
      <c r="B60" s="164">
        <f>'2023-24'!D18</f>
        <v>52744</v>
      </c>
      <c r="D60" s="184" t="s">
        <v>35</v>
      </c>
      <c r="E60" s="164">
        <f>'2023-24'!D37</f>
        <v>160</v>
      </c>
    </row>
  </sheetData>
  <mergeCells count="2">
    <mergeCell ref="A54:B54"/>
    <mergeCell ref="D54:E5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9774CEAA-0B05-4FEC-91B2-2C9A2CE26E64}"/>
</file>

<file path=customXml/itemProps2.xml><?xml version="1.0" encoding="utf-8"?>
<ds:datastoreItem xmlns:ds="http://schemas.openxmlformats.org/officeDocument/2006/customXml" ds:itemID="{BCAFB780-DBF4-42A9-9328-6D54510180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67110-FAF7-49D2-8B48-D49994C70CB1}">
  <ds:schemaRefs>
    <ds:schemaRef ds:uri="http://schemas.microsoft.com/office/infopath/2007/PartnerControls"/>
    <ds:schemaRef ds:uri="081e6064-04ba-4bb3-a74d-8438b8602cc3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c7a0b038-488d-4e8c-829d-1a40a11dc355"/>
    <ds:schemaRef ds:uri="http://www.w3.org/XML/1998/namespace"/>
    <ds:schemaRef ds:uri="http://schemas.microsoft.com/office/2006/documentManagement/types"/>
    <ds:schemaRef ds:uri="0f288af6-7848-41d4-8427-0c10fc15b3a9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in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cp:lastPrinted>2021-10-01T17:12:35Z</cp:lastPrinted>
  <dcterms:created xsi:type="dcterms:W3CDTF">2021-04-22T16:06:14Z</dcterms:created>
  <dcterms:modified xsi:type="dcterms:W3CDTF">2023-10-26T19:22:14Z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