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570" documentId="13_ncr:1_{D4F139FA-DB58-48BD-A59A-3F5EAA9122D8}" xr6:coauthVersionLast="47" xr6:coauthVersionMax="47" xr10:uidLastSave="{1CE6D048-E5C2-4447-A9C9-940D7E40B54F}"/>
  <bookViews>
    <workbookView xWindow="1140" yWindow="1140" windowWidth="15410" windowHeight="9600" firstSheet="1" activeTab="6" xr2:uid="{D2B0AD26-98E2-413B-B020-A2CBDE6BA041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6" l="1"/>
  <c r="B50" i="6"/>
  <c r="D37" i="7"/>
  <c r="E36" i="7"/>
  <c r="H18" i="7"/>
  <c r="D18" i="7"/>
  <c r="D37" i="5"/>
  <c r="D18" i="5"/>
  <c r="E36" i="5"/>
  <c r="H18" i="5"/>
  <c r="D18" i="3"/>
  <c r="P18" i="1"/>
  <c r="N15" i="1"/>
  <c r="D30" i="1"/>
  <c r="D15" i="1"/>
  <c r="D35" i="4"/>
  <c r="D17" i="4"/>
  <c r="D36" i="3"/>
  <c r="D36" i="2"/>
  <c r="D18" i="2"/>
  <c r="E34" i="4"/>
  <c r="H17" i="4"/>
  <c r="E35" i="2"/>
  <c r="E35" i="3"/>
  <c r="K29" i="1"/>
  <c r="E29" i="1"/>
  <c r="S15" i="1"/>
  <c r="I15" i="1"/>
  <c r="H18" i="2"/>
  <c r="I18" i="3"/>
</calcChain>
</file>

<file path=xl/sharedStrings.xml><?xml version="1.0" encoding="utf-8"?>
<sst xmlns="http://schemas.openxmlformats.org/spreadsheetml/2006/main" count="421" uniqueCount="48">
  <si>
    <t>Electric Usage</t>
  </si>
  <si>
    <t xml:space="preserve">1     </t>
  </si>
  <si>
    <t xml:space="preserve">2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</si>
  <si>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</si>
  <si>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</si>
  <si>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</si>
  <si>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</si>
  <si>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</si>
  <si>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</si>
  <si>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</si>
  <si>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Total Demand</t>
  </si>
  <si>
    <t>On Peak kWh</t>
  </si>
  <si>
    <t>On Peak Demand</t>
  </si>
  <si>
    <t>Off Peak kWh</t>
  </si>
  <si>
    <t>Invc Amt</t>
  </si>
  <si>
    <t>Natural Gas Usage</t>
  </si>
  <si>
    <t>Interruptible Natural Gas Usage</t>
  </si>
  <si>
    <t>Therms</t>
  </si>
  <si>
    <t>Interruptible XXXXX Usage</t>
  </si>
  <si>
    <t>McKinley Charter School Utility Data</t>
  </si>
  <si>
    <t>000011116244</t>
  </si>
  <si>
    <t>B15</t>
  </si>
  <si>
    <t>000011115407</t>
  </si>
  <si>
    <t>Invc. Amt</t>
  </si>
  <si>
    <t>000006471705</t>
  </si>
  <si>
    <t>202</t>
  </si>
  <si>
    <t>(does not say interruptible but on the sheet twice)</t>
  </si>
  <si>
    <t>000020558244</t>
  </si>
  <si>
    <t xml:space="preserve">     </t>
  </si>
  <si>
    <t>20558244</t>
  </si>
  <si>
    <t>Total Therms</t>
  </si>
  <si>
    <t>Total kwh</t>
  </si>
  <si>
    <t xml:space="preserve"> </t>
  </si>
  <si>
    <t>2019-20</t>
  </si>
  <si>
    <t>2020-21</t>
  </si>
  <si>
    <t>2021-22</t>
  </si>
  <si>
    <t xml:space="preserve">                       </t>
  </si>
  <si>
    <t>6240</t>
  </si>
  <si>
    <t>3360</t>
  </si>
  <si>
    <t>31</t>
  </si>
  <si>
    <t>2880</t>
  </si>
  <si>
    <t>6840</t>
  </si>
  <si>
    <t>3840</t>
  </si>
  <si>
    <t>22.8</t>
  </si>
  <si>
    <t>3000</t>
  </si>
  <si>
    <t>2022-23</t>
  </si>
  <si>
    <t>0000205582244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</si>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</sst>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2" borderId="6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right"/>
    </xf>
    <xf numFmtId="165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0" fontId="11" fillId="0" borderId="0" xfId="0" applyFont="1"/>
    <xf numFmtId="165" fontId="12" fillId="0" borderId="3" xfId="0" applyNumberFormat="1" applyFont="1" applyBorder="1"/>
    <xf numFmtId="44" fontId="12" fillId="0" borderId="3" xfId="1" applyFont="1" applyBorder="1"/>
    <xf numFmtId="164" fontId="5" fillId="4" borderId="6" xfId="0" applyNumberFormat="1" applyFont="1" applyFill="1" applyBorder="1" applyAlignment="1">
      <alignment horizontal="left"/>
    </xf>
    <xf numFmtId="49" fontId="5" fillId="4" borderId="6" xfId="0" applyNumberFormat="1" applyFont="1" applyFill="1" applyBorder="1" applyAlignment="1">
      <alignment horizontal="left"/>
    </xf>
    <xf numFmtId="49" fontId="5" fillId="4" borderId="6" xfId="0" applyNumberFormat="1" applyFont="1" applyFill="1" applyBorder="1" applyAlignment="1">
      <alignment horizontal="center"/>
    </xf>
    <xf numFmtId="165" fontId="5" fillId="4" borderId="6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right"/>
    </xf>
    <xf numFmtId="165" fontId="13" fillId="4" borderId="6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1" fillId="0" borderId="0" xfId="0" applyNumberFormat="1" applyFont="1"/>
    <xf numFmtId="16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12" fillId="0" borderId="0" xfId="0" applyNumberFormat="1" applyFont="1"/>
    <xf numFmtId="0" fontId="0" fillId="0" borderId="0" xfId="0" applyAlignment="1">
      <alignment horizontal="center" vertical="center"/>
    </xf>
    <xf numFmtId="165" fontId="12" fillId="0" borderId="14" xfId="0" applyNumberFormat="1" applyFont="1" applyBorder="1"/>
    <xf numFmtId="3" fontId="5" fillId="4" borderId="16" xfId="0" applyNumberFormat="1" applyFont="1" applyFill="1" applyBorder="1" applyAlignment="1">
      <alignment horizontal="right"/>
    </xf>
    <xf numFmtId="166" fontId="5" fillId="2" borderId="17" xfId="0" applyNumberFormat="1" applyFont="1" applyFill="1" applyBorder="1" applyAlignment="1">
      <alignment horizontal="right"/>
    </xf>
    <xf numFmtId="166" fontId="5" fillId="2" borderId="19" xfId="0" applyNumberFormat="1" applyFont="1" applyFill="1" applyBorder="1" applyAlignment="1">
      <alignment horizontal="right"/>
    </xf>
    <xf numFmtId="165" fontId="5" fillId="2" borderId="19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165" fontId="5" fillId="2" borderId="22" xfId="0" applyNumberFormat="1" applyFont="1" applyFill="1" applyBorder="1" applyAlignment="1">
      <alignment horizontal="right"/>
    </xf>
    <xf numFmtId="164" fontId="5" fillId="4" borderId="15" xfId="0" applyNumberFormat="1" applyFont="1" applyFill="1" applyBorder="1" applyAlignment="1">
      <alignment horizontal="left"/>
    </xf>
    <xf numFmtId="49" fontId="5" fillId="4" borderId="16" xfId="0" applyNumberFormat="1" applyFont="1" applyFill="1" applyBorder="1" applyAlignment="1">
      <alignment horizontal="left"/>
    </xf>
    <xf numFmtId="49" fontId="5" fillId="4" borderId="16" xfId="0" applyNumberFormat="1" applyFont="1" applyFill="1" applyBorder="1" applyAlignment="1">
      <alignment horizontal="center"/>
    </xf>
    <xf numFmtId="164" fontId="5" fillId="3" borderId="18" xfId="0" applyNumberFormat="1" applyFont="1" applyFill="1" applyBorder="1" applyAlignment="1">
      <alignment horizontal="left"/>
    </xf>
    <xf numFmtId="164" fontId="5" fillId="4" borderId="18" xfId="0" applyNumberFormat="1" applyFont="1" applyFill="1" applyBorder="1" applyAlignment="1">
      <alignment horizontal="left"/>
    </xf>
    <xf numFmtId="164" fontId="5" fillId="3" borderId="20" xfId="0" applyNumberFormat="1" applyFont="1" applyFill="1" applyBorder="1" applyAlignment="1">
      <alignment horizontal="left"/>
    </xf>
    <xf numFmtId="49" fontId="5" fillId="3" borderId="21" xfId="0" applyNumberFormat="1" applyFont="1" applyFill="1" applyBorder="1" applyAlignment="1">
      <alignment horizontal="left"/>
    </xf>
    <xf numFmtId="49" fontId="5" fillId="3" borderId="2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9" fontId="5" fillId="2" borderId="2" xfId="0" applyNumberFormat="1" applyFont="1" applyFill="1" applyBorder="1" applyAlignment="1">
      <alignment horizontal="center"/>
    </xf>
    <xf numFmtId="3" fontId="11" fillId="0" borderId="9" xfId="0" applyNumberFormat="1" applyFont="1" applyBorder="1"/>
    <xf numFmtId="0" fontId="12" fillId="0" borderId="7" xfId="0" applyFont="1" applyBorder="1"/>
    <xf numFmtId="0" fontId="12" fillId="0" borderId="23" xfId="0" applyFont="1" applyBorder="1"/>
    <xf numFmtId="3" fontId="11" fillId="0" borderId="24" xfId="0" applyNumberFormat="1" applyFont="1" applyBorder="1"/>
    <xf numFmtId="164" fontId="5" fillId="2" borderId="15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165" fontId="5" fillId="2" borderId="17" xfId="0" applyNumberFormat="1" applyFont="1" applyFill="1" applyBorder="1" applyAlignment="1">
      <alignment horizontal="right"/>
    </xf>
    <xf numFmtId="164" fontId="5" fillId="2" borderId="18" xfId="0" applyNumberFormat="1" applyFont="1" applyFill="1" applyBorder="1" applyAlignment="1">
      <alignment horizontal="left"/>
    </xf>
    <xf numFmtId="164" fontId="5" fillId="2" borderId="20" xfId="0" applyNumberFormat="1" applyFont="1" applyFill="1" applyBorder="1" applyAlignment="1">
      <alignment horizontal="left"/>
    </xf>
    <xf numFmtId="49" fontId="5" fillId="2" borderId="21" xfId="0" applyNumberFormat="1" applyFont="1" applyFill="1" applyBorder="1" applyAlignment="1">
      <alignment horizontal="left"/>
    </xf>
    <xf numFmtId="49" fontId="5" fillId="2" borderId="21" xfId="0" applyNumberFormat="1" applyFont="1" applyFill="1" applyBorder="1" applyAlignment="1">
      <alignment horizontal="center"/>
    </xf>
    <xf numFmtId="165" fontId="13" fillId="4" borderId="17" xfId="0" applyNumberFormat="1" applyFont="1" applyFill="1" applyBorder="1" applyAlignment="1">
      <alignment horizontal="right"/>
    </xf>
    <xf numFmtId="165" fontId="5" fillId="3" borderId="19" xfId="0" applyNumberFormat="1" applyFont="1" applyFill="1" applyBorder="1" applyAlignment="1">
      <alignment horizontal="right"/>
    </xf>
    <xf numFmtId="165" fontId="5" fillId="4" borderId="19" xfId="0" applyNumberFormat="1" applyFont="1" applyFill="1" applyBorder="1" applyAlignment="1">
      <alignment horizontal="right"/>
    </xf>
    <xf numFmtId="49" fontId="5" fillId="4" borderId="21" xfId="0" applyNumberFormat="1" applyFont="1" applyFill="1" applyBorder="1" applyAlignment="1">
      <alignment horizontal="left"/>
    </xf>
    <xf numFmtId="165" fontId="5" fillId="3" borderId="22" xfId="0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3" fontId="11" fillId="0" borderId="5" xfId="0" applyNumberFormat="1" applyFont="1" applyBorder="1"/>
    <xf numFmtId="0" fontId="12" fillId="0" borderId="3" xfId="0" applyFont="1" applyBorder="1"/>
    <xf numFmtId="0" fontId="12" fillId="0" borderId="14" xfId="0" applyFont="1" applyBorder="1"/>
    <xf numFmtId="3" fontId="11" fillId="0" borderId="25" xfId="0" applyNumberFormat="1" applyFont="1" applyBorder="1"/>
    <xf numFmtId="3" fontId="5" fillId="4" borderId="21" xfId="0" applyNumberFormat="1" applyFont="1" applyFill="1" applyBorder="1" applyAlignment="1">
      <alignment horizontal="right"/>
    </xf>
    <xf numFmtId="165" fontId="5" fillId="4" borderId="17" xfId="0" applyNumberFormat="1" applyFont="1" applyFill="1" applyBorder="1" applyAlignment="1">
      <alignment horizontal="right"/>
    </xf>
    <xf numFmtId="164" fontId="5" fillId="4" borderId="20" xfId="0" applyNumberFormat="1" applyFont="1" applyFill="1" applyBorder="1" applyAlignment="1">
      <alignment horizontal="left"/>
    </xf>
    <xf numFmtId="49" fontId="5" fillId="4" borderId="26" xfId="0" applyNumberFormat="1" applyFont="1" applyFill="1" applyBorder="1" applyAlignment="1">
      <alignment horizontal="left"/>
    </xf>
    <xf numFmtId="49" fontId="5" fillId="4" borderId="21" xfId="0" applyNumberFormat="1" applyFont="1" applyFill="1" applyBorder="1" applyAlignment="1">
      <alignment horizontal="center"/>
    </xf>
    <xf numFmtId="165" fontId="5" fillId="4" borderId="2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49" fontId="8" fillId="5" borderId="27" xfId="0" applyNumberFormat="1" applyFont="1" applyFill="1" applyBorder="1" applyAlignment="1">
      <alignment horizontal="center" vertical="center"/>
    </xf>
    <xf numFmtId="165" fontId="5" fillId="5" borderId="6" xfId="0" applyNumberFormat="1" applyFont="1" applyFill="1" applyBorder="1" applyAlignment="1">
      <alignment horizontal="right"/>
    </xf>
    <xf numFmtId="165" fontId="5" fillId="5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left"/>
    </xf>
    <xf numFmtId="3" fontId="9" fillId="7" borderId="5" xfId="0" applyNumberFormat="1" applyFont="1" applyFill="1" applyBorder="1"/>
    <xf numFmtId="0" fontId="3" fillId="7" borderId="3" xfId="0" applyFont="1" applyFill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33" xfId="0" applyNumberFormat="1" applyBorder="1"/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49" fontId="14" fillId="6" borderId="36" xfId="0" applyNumberFormat="1" applyFont="1" applyFill="1" applyBorder="1" applyAlignment="1">
      <alignment horizontal="center" vertical="center" wrapText="1"/>
    </xf>
    <xf numFmtId="49" fontId="14" fillId="3" borderId="37" xfId="0" applyNumberFormat="1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right"/>
    </xf>
    <xf numFmtId="3" fontId="5" fillId="4" borderId="34" xfId="0" applyNumberFormat="1" applyFont="1" applyFill="1" applyBorder="1" applyAlignment="1">
      <alignment horizontal="right"/>
    </xf>
    <xf numFmtId="3" fontId="5" fillId="3" borderId="34" xfId="0" applyNumberFormat="1" applyFont="1" applyFill="1" applyBorder="1" applyAlignment="1">
      <alignment horizontal="right"/>
    </xf>
    <xf numFmtId="0" fontId="5" fillId="4" borderId="38" xfId="0" applyFont="1" applyFill="1" applyBorder="1" applyAlignment="1">
      <alignment horizontal="right"/>
    </xf>
    <xf numFmtId="14" fontId="5" fillId="3" borderId="30" xfId="0" applyNumberFormat="1" applyFont="1" applyFill="1" applyBorder="1" applyAlignment="1">
      <alignment horizontal="right"/>
    </xf>
    <xf numFmtId="14" fontId="5" fillId="4" borderId="30" xfId="0" applyNumberFormat="1" applyFont="1" applyFill="1" applyBorder="1" applyAlignment="1">
      <alignment horizontal="right"/>
    </xf>
    <xf numFmtId="0" fontId="5" fillId="6" borderId="34" xfId="0" applyFont="1" applyFill="1" applyBorder="1" applyAlignment="1">
      <alignment horizontal="right"/>
    </xf>
    <xf numFmtId="3" fontId="5" fillId="6" borderId="34" xfId="0" applyNumberFormat="1" applyFont="1" applyFill="1" applyBorder="1" applyAlignment="1">
      <alignment horizontal="right"/>
    </xf>
    <xf numFmtId="0" fontId="5" fillId="3" borderId="34" xfId="0" applyFont="1" applyFill="1" applyBorder="1" applyAlignment="1">
      <alignment horizontal="right"/>
    </xf>
    <xf numFmtId="49" fontId="5" fillId="6" borderId="38" xfId="0" applyNumberFormat="1" applyFont="1" applyFill="1" applyBorder="1" applyAlignment="1">
      <alignment horizontal="right" wrapText="1"/>
    </xf>
    <xf numFmtId="14" fontId="15" fillId="0" borderId="28" xfId="0" applyNumberFormat="1" applyFont="1" applyBorder="1" applyAlignment="1">
      <alignment horizontal="right"/>
    </xf>
    <xf numFmtId="0" fontId="15" fillId="0" borderId="38" xfId="0" applyFont="1" applyBorder="1" applyAlignment="1">
      <alignment horizontal="right"/>
    </xf>
    <xf numFmtId="0" fontId="15" fillId="0" borderId="0" xfId="0" applyFont="1"/>
    <xf numFmtId="165" fontId="16" fillId="0" borderId="14" xfId="0" applyNumberFormat="1" applyFont="1" applyBorder="1"/>
    <xf numFmtId="165" fontId="15" fillId="0" borderId="14" xfId="0" applyNumberFormat="1" applyFont="1" applyBorder="1"/>
    <xf numFmtId="0" fontId="12" fillId="0" borderId="37" xfId="0" applyFont="1" applyBorder="1" applyAlignment="1">
      <alignment horizontal="center" vertical="center"/>
    </xf>
    <xf numFmtId="0" fontId="5" fillId="4" borderId="34" xfId="0" applyFont="1" applyFill="1" applyBorder="1" applyAlignment="1">
      <alignment horizontal="left"/>
    </xf>
    <xf numFmtId="0" fontId="5" fillId="4" borderId="34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center"/>
    </xf>
    <xf numFmtId="14" fontId="15" fillId="0" borderId="28" xfId="0" applyNumberFormat="1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38" xfId="0" applyFont="1" applyBorder="1" applyAlignment="1">
      <alignment horizontal="center" vertical="center"/>
    </xf>
    <xf numFmtId="0" fontId="15" fillId="0" borderId="38" xfId="0" applyFont="1" applyBorder="1" applyAlignment="1">
      <alignment horizontal="right" vertical="center"/>
    </xf>
    <xf numFmtId="164" fontId="5" fillId="4" borderId="30" xfId="0" applyNumberFormat="1" applyFont="1" applyFill="1" applyBorder="1" applyAlignment="1">
      <alignment horizontal="left"/>
    </xf>
    <xf numFmtId="165" fontId="5" fillId="5" borderId="31" xfId="0" applyNumberFormat="1" applyFont="1" applyFill="1" applyBorder="1" applyAlignment="1">
      <alignment horizontal="right"/>
    </xf>
    <xf numFmtId="164" fontId="5" fillId="3" borderId="30" xfId="0" applyNumberFormat="1" applyFont="1" applyFill="1" applyBorder="1" applyAlignment="1">
      <alignment horizontal="left"/>
    </xf>
    <xf numFmtId="166" fontId="5" fillId="5" borderId="31" xfId="0" applyNumberFormat="1" applyFont="1" applyFill="1" applyBorder="1" applyAlignment="1">
      <alignment horizontal="right"/>
    </xf>
    <xf numFmtId="166" fontId="5" fillId="5" borderId="33" xfId="0" applyNumberFormat="1" applyFont="1" applyFill="1" applyBorder="1" applyAlignment="1">
      <alignment horizontal="right"/>
    </xf>
    <xf numFmtId="14" fontId="5" fillId="4" borderId="32" xfId="0" applyNumberFormat="1" applyFont="1" applyFill="1" applyBorder="1" applyAlignment="1">
      <alignment horizontal="right"/>
    </xf>
    <xf numFmtId="0" fontId="5" fillId="4" borderId="39" xfId="0" applyFont="1" applyFill="1" applyBorder="1" applyAlignment="1">
      <alignment horizontal="right"/>
    </xf>
    <xf numFmtId="3" fontId="5" fillId="4" borderId="39" xfId="0" applyNumberFormat="1" applyFont="1" applyFill="1" applyBorder="1" applyAlignment="1">
      <alignment horizontal="right"/>
    </xf>
    <xf numFmtId="164" fontId="5" fillId="4" borderId="32" xfId="0" applyNumberFormat="1" applyFont="1" applyFill="1" applyBorder="1" applyAlignment="1">
      <alignment horizontal="left"/>
    </xf>
    <xf numFmtId="0" fontId="5" fillId="4" borderId="39" xfId="0" applyFont="1" applyFill="1" applyBorder="1" applyAlignment="1">
      <alignment horizontal="left"/>
    </xf>
    <xf numFmtId="0" fontId="5" fillId="4" borderId="39" xfId="0" applyFont="1" applyFill="1" applyBorder="1" applyAlignment="1">
      <alignment horizontal="center"/>
    </xf>
    <xf numFmtId="3" fontId="5" fillId="4" borderId="40" xfId="0" applyNumberFormat="1" applyFont="1" applyFill="1" applyBorder="1" applyAlignment="1">
      <alignment horizontal="right"/>
    </xf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14" fillId="0" borderId="7" xfId="0" applyNumberFormat="1" applyFont="1" applyBorder="1" applyAlignment="1">
      <alignment horizontal="right"/>
    </xf>
    <xf numFmtId="0" fontId="16" fillId="0" borderId="7" xfId="0" applyFont="1" applyBorder="1"/>
    <xf numFmtId="3" fontId="15" fillId="0" borderId="9" xfId="0" applyNumberFormat="1" applyFont="1" applyBorder="1"/>
    <xf numFmtId="166" fontId="15" fillId="8" borderId="29" xfId="0" applyNumberFormat="1" applyFont="1" applyFill="1" applyBorder="1" applyAlignment="1">
      <alignment horizontal="right" vertical="center"/>
    </xf>
    <xf numFmtId="166" fontId="5" fillId="5" borderId="29" xfId="0" applyNumberFormat="1" applyFont="1" applyFill="1" applyBorder="1" applyAlignment="1">
      <alignment horizontal="right"/>
    </xf>
    <xf numFmtId="165" fontId="5" fillId="5" borderId="33" xfId="0" applyNumberFormat="1" applyFont="1" applyFill="1" applyBorder="1" applyAlignment="1">
      <alignment horizontal="right"/>
    </xf>
    <xf numFmtId="3" fontId="0" fillId="0" borderId="0" xfId="0" applyNumberFormat="1"/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McKinley</a:t>
            </a:r>
            <a:r>
              <a:rPr lang="en-US" b="1" baseline="0"/>
              <a:t> Electric Usage in Total kWh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Usage'!$A$46:$A$50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'Graph of Usage'!$B$46:$B$50</c:f>
              <c:numCache>
                <c:formatCode>#,##0</c:formatCode>
                <c:ptCount val="5"/>
                <c:pt idx="0">
                  <c:v>78000</c:v>
                </c:pt>
                <c:pt idx="1">
                  <c:v>77399</c:v>
                </c:pt>
                <c:pt idx="2">
                  <c:v>71880</c:v>
                </c:pt>
                <c:pt idx="3">
                  <c:v>76920</c:v>
                </c:pt>
                <c:pt idx="4">
                  <c:v>20280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F-456C-842C-A0DD21FA8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4048"/>
        <c:axId val="16512384"/>
      </c:barChart>
      <c:catAx>
        <c:axId val="1651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2384"/>
        <c:crosses val="autoZero"/>
        <c:auto val="1"/>
        <c:lblAlgn val="ctr"/>
        <c:lblOffset val="100"/>
        <c:noMultiLvlLbl val="0"/>
      </c:catAx>
      <c:valAx>
        <c:axId val="16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McKinley</a:t>
            </a:r>
            <a:r>
              <a:rPr lang="en-US" b="1" baseline="0"/>
              <a:t> Natural Gas Usage in Therms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Usage'!$D$46:$D$50</c:f>
              <c:strCache>
                <c:ptCount val="5"/>
                <c:pt idx="0">
                  <c:v>2019-20</c:v>
                </c:pt>
                <c:pt idx="1">
                  <c:v>2020-21</c:v>
                </c:pt>
                <c:pt idx="2">
                  <c:v>2021-22</c:v>
                </c:pt>
                <c:pt idx="3">
                  <c:v>2022-23</c:v>
                </c:pt>
                <c:pt idx="4">
                  <c:v>2023-24</c:v>
                </c:pt>
              </c:strCache>
            </c:strRef>
          </c:cat>
          <c:val>
            <c:numRef>
              <c:f>'Graph of Usage'!$E$46:$E$50</c:f>
              <c:numCache>
                <c:formatCode>#,##0</c:formatCode>
                <c:ptCount val="5"/>
                <c:pt idx="0">
                  <c:v>8534</c:v>
                </c:pt>
                <c:pt idx="1">
                  <c:v>9606</c:v>
                </c:pt>
                <c:pt idx="2">
                  <c:v>10495</c:v>
                </c:pt>
                <c:pt idx="3">
                  <c:v>8580</c:v>
                </c:pt>
                <c:pt idx="4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0-4804-9372-A734885CA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317168"/>
        <c:axId val="281321744"/>
      </c:barChart>
      <c:catAx>
        <c:axId val="281317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321744"/>
        <c:crosses val="autoZero"/>
        <c:auto val="1"/>
        <c:lblAlgn val="ctr"/>
        <c:lblOffset val="100"/>
        <c:noMultiLvlLbl val="0"/>
      </c:catAx>
      <c:valAx>
        <c:axId val="2813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31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399720</xdr:colOff>
      <xdr:row>24</xdr:row>
      <xdr:rowOff>133185</xdr:rowOff>
    </xdr:from>
    <xdr:to>
      <xdr:col>13</xdr:col>
      <xdr:colOff>400080</xdr:colOff>
      <xdr:row>24</xdr:row>
      <xdr:rowOff>133545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668A1FCC-A136-4722-9F95-0C7FD1CB8674}"/>
                </a:ext>
              </a:extLst>
            </xdr14:cNvPr>
            <xdr14:cNvContentPartPr/>
          </xdr14:nvContentPartPr>
          <xdr14:nvPr macro=""/>
          <xdr14:xfrm>
            <a:off x="11220120" y="549576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668A1FCC-A136-4722-9F95-0C7FD1CB867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1202480" y="547776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109536</xdr:rowOff>
    </xdr:from>
    <xdr:to>
      <xdr:col>10</xdr:col>
      <xdr:colOff>571500</xdr:colOff>
      <xdr:row>24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F829FD-0D3A-CAFA-965A-E4B45145E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309561</xdr:colOff>
      <xdr:row>0</xdr:row>
      <xdr:rowOff>119061</xdr:rowOff>
    </xdr:from>
    <xdr:to>
      <xdr:col>22</xdr:col>
      <xdr:colOff>123825</xdr:colOff>
      <xdr:row>24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8A29CF-7889-87A2-2F20-E0A459C70B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22T17:11:20.747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1508.80811"/>
      <inkml:brushProperty name="anchorY" value="-1492.84412"/>
      <inkml:brushProperty name="scaleFactor" value="0.5"/>
    </inkml:brush>
  </inkml:definitions>
  <inkml:trace contextRef="#ctx0" brushRef="#br0">1 0,'0'0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616E-1817-460E-B63A-CB63108632AE}">
  <dimension ref="A1:S33"/>
  <sheetViews>
    <sheetView topLeftCell="A5" workbookViewId="0">
      <selection activeCell="O25" sqref="O25"/>
    </sheetView>
  </sheetViews>
  <sheetFormatPr defaultRowHeight="14.5" x14ac:dyDescent="0.35"/>
  <cols>
    <col min="1" max="1" width="19.453125" customWidth="1"/>
    <col min="2" max="2" width="16.7265625" customWidth="1"/>
    <col min="3" max="3" width="13.81640625" bestFit="1" customWidth="1"/>
    <col min="4" max="4" width="9.26953125" bestFit="1" customWidth="1"/>
    <col min="5" max="5" width="10.54296875" customWidth="1"/>
    <col min="6" max="6" width="9.26953125" bestFit="1" customWidth="1"/>
    <col min="7" max="7" width="12.7265625" bestFit="1" customWidth="1"/>
    <col min="8" max="8" width="9.26953125" bestFit="1" customWidth="1"/>
    <col min="9" max="9" width="11.453125" bestFit="1" customWidth="1"/>
    <col min="10" max="10" width="11.453125" customWidth="1"/>
    <col min="11" max="11" width="12.7265625" bestFit="1" customWidth="1"/>
    <col min="12" max="12" width="17.81640625" customWidth="1"/>
    <col min="13" max="13" width="11.1796875" bestFit="1" customWidth="1"/>
    <col min="14" max="14" width="9.26953125" bestFit="1" customWidth="1"/>
    <col min="15" max="15" width="12" bestFit="1" customWidth="1"/>
    <col min="16" max="16" width="10.54296875" bestFit="1" customWidth="1"/>
    <col min="17" max="18" width="9.26953125" bestFit="1" customWidth="1"/>
    <col min="19" max="19" width="11.54296875" bestFit="1" customWidth="1"/>
  </cols>
  <sheetData>
    <row r="1" spans="1:19" ht="26.5" thickBot="1" x14ac:dyDescent="0.65">
      <c r="A1" s="166" t="s">
        <v>19</v>
      </c>
      <c r="B1" s="167"/>
      <c r="C1" s="167"/>
      <c r="D1" s="167"/>
      <c r="E1" s="167"/>
      <c r="F1" s="167"/>
      <c r="G1" s="167"/>
      <c r="H1" s="167"/>
      <c r="I1" s="168"/>
      <c r="J1" s="105"/>
    </row>
    <row r="2" spans="1:19" ht="15" thickBot="1" x14ac:dyDescent="0.4"/>
    <row r="3" spans="1:19" ht="19" thickBot="1" x14ac:dyDescent="0.5">
      <c r="A3" s="169" t="s">
        <v>0</v>
      </c>
      <c r="B3" s="170"/>
      <c r="C3" s="171"/>
    </row>
    <row r="4" spans="1:19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2"/>
      <c r="J4" s="2"/>
    </row>
    <row r="5" spans="1:19" ht="21.5" thickBot="1" x14ac:dyDescent="0.4">
      <c r="A5" s="5" t="s">
        <v>6</v>
      </c>
      <c r="B5" s="6" t="s">
        <v>7</v>
      </c>
      <c r="C5" s="6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12" t="s">
        <v>14</v>
      </c>
      <c r="J5" s="106"/>
      <c r="K5" s="13" t="s">
        <v>6</v>
      </c>
      <c r="L5" s="13" t="s">
        <v>7</v>
      </c>
      <c r="M5" s="13" t="s">
        <v>8</v>
      </c>
      <c r="N5" s="4" t="s">
        <v>9</v>
      </c>
      <c r="O5" s="4" t="s">
        <v>10</v>
      </c>
      <c r="P5" s="4" t="s">
        <v>11</v>
      </c>
      <c r="Q5" s="4" t="s">
        <v>12</v>
      </c>
      <c r="R5" s="4" t="s">
        <v>13</v>
      </c>
      <c r="S5" s="11" t="s">
        <v>23</v>
      </c>
    </row>
    <row r="6" spans="1:19" ht="15.5" x14ac:dyDescent="0.35">
      <c r="A6" s="16">
        <v>43375</v>
      </c>
      <c r="B6" s="17" t="s">
        <v>22</v>
      </c>
      <c r="C6" s="18" t="s">
        <v>21</v>
      </c>
      <c r="D6" s="19">
        <v>600</v>
      </c>
      <c r="E6" s="19">
        <v>6</v>
      </c>
      <c r="F6" s="19">
        <v>240</v>
      </c>
      <c r="G6" s="19">
        <v>6</v>
      </c>
      <c r="H6" s="19">
        <v>360</v>
      </c>
      <c r="I6" s="20">
        <v>183.77</v>
      </c>
      <c r="J6" s="107"/>
      <c r="K6" s="16">
        <v>43311</v>
      </c>
      <c r="L6" s="16" t="s">
        <v>20</v>
      </c>
      <c r="M6" s="16" t="s">
        <v>21</v>
      </c>
      <c r="N6" s="19">
        <v>5920</v>
      </c>
      <c r="O6" s="19">
        <v>30</v>
      </c>
      <c r="P6" s="19">
        <v>2680</v>
      </c>
      <c r="Q6" s="19">
        <v>25</v>
      </c>
      <c r="R6" s="19">
        <v>3240</v>
      </c>
      <c r="S6" s="20">
        <v>754.84</v>
      </c>
    </row>
    <row r="7" spans="1:19" ht="15.5" x14ac:dyDescent="0.35">
      <c r="A7" s="21">
        <v>43404</v>
      </c>
      <c r="B7" s="22" t="s">
        <v>22</v>
      </c>
      <c r="C7" s="23" t="s">
        <v>21</v>
      </c>
      <c r="D7" s="24">
        <v>8160</v>
      </c>
      <c r="E7" s="24">
        <v>28</v>
      </c>
      <c r="F7" s="24">
        <v>3000</v>
      </c>
      <c r="G7" s="24">
        <v>28</v>
      </c>
      <c r="H7" s="24">
        <v>5160</v>
      </c>
      <c r="I7" s="25">
        <v>843.08</v>
      </c>
      <c r="J7" s="108"/>
      <c r="K7" s="21">
        <v>43340</v>
      </c>
      <c r="L7" s="21" t="s">
        <v>20</v>
      </c>
      <c r="M7" s="21" t="s">
        <v>21</v>
      </c>
      <c r="N7" s="24">
        <v>6720</v>
      </c>
      <c r="O7" s="24">
        <v>30</v>
      </c>
      <c r="P7" s="24">
        <v>3360</v>
      </c>
      <c r="Q7" s="24">
        <v>28</v>
      </c>
      <c r="R7" s="24">
        <v>3360</v>
      </c>
      <c r="S7" s="25">
        <v>848.01</v>
      </c>
    </row>
    <row r="8" spans="1:19" ht="15.5" x14ac:dyDescent="0.35">
      <c r="A8" s="21">
        <v>43437</v>
      </c>
      <c r="B8" s="22" t="s">
        <v>22</v>
      </c>
      <c r="C8" s="23" t="s">
        <v>21</v>
      </c>
      <c r="D8" s="26">
        <v>9480</v>
      </c>
      <c r="E8" s="26">
        <v>28</v>
      </c>
      <c r="F8" s="26">
        <v>3120</v>
      </c>
      <c r="G8" s="26">
        <v>19</v>
      </c>
      <c r="H8" s="26">
        <v>6360</v>
      </c>
      <c r="I8" s="25">
        <v>796.81</v>
      </c>
      <c r="J8" s="108"/>
      <c r="K8" s="21">
        <v>43372</v>
      </c>
      <c r="L8" s="21" t="s">
        <v>20</v>
      </c>
      <c r="M8" s="21" t="s">
        <v>21</v>
      </c>
      <c r="N8" s="26">
        <v>6200</v>
      </c>
      <c r="O8" s="26">
        <v>31</v>
      </c>
      <c r="P8" s="26">
        <v>3320</v>
      </c>
      <c r="Q8" s="26">
        <v>31</v>
      </c>
      <c r="R8" s="26">
        <v>2880</v>
      </c>
      <c r="S8" s="25">
        <v>748</v>
      </c>
    </row>
    <row r="9" spans="1:19" ht="15.5" x14ac:dyDescent="0.35">
      <c r="A9" s="21">
        <v>43470</v>
      </c>
      <c r="B9" s="22" t="s">
        <v>22</v>
      </c>
      <c r="C9" s="23" t="s">
        <v>21</v>
      </c>
      <c r="D9" s="24">
        <v>10800</v>
      </c>
      <c r="E9" s="24">
        <v>28</v>
      </c>
      <c r="F9" s="24">
        <v>3720</v>
      </c>
      <c r="G9" s="24">
        <v>19</v>
      </c>
      <c r="H9" s="24">
        <v>7080</v>
      </c>
      <c r="I9" s="25">
        <v>851.86</v>
      </c>
      <c r="J9" s="108"/>
      <c r="K9" s="21">
        <v>43400</v>
      </c>
      <c r="L9" s="21" t="s">
        <v>20</v>
      </c>
      <c r="M9" s="21" t="s">
        <v>21</v>
      </c>
      <c r="N9" s="24">
        <v>5960</v>
      </c>
      <c r="O9" s="24">
        <v>31</v>
      </c>
      <c r="P9" s="24">
        <v>2760</v>
      </c>
      <c r="Q9" s="24">
        <v>23</v>
      </c>
      <c r="R9" s="24">
        <v>3200</v>
      </c>
      <c r="S9" s="25">
        <v>671.02</v>
      </c>
    </row>
    <row r="10" spans="1:19" ht="15.5" x14ac:dyDescent="0.35">
      <c r="A10" s="21">
        <v>43500</v>
      </c>
      <c r="B10" s="22" t="s">
        <v>22</v>
      </c>
      <c r="C10" s="23" t="s">
        <v>21</v>
      </c>
      <c r="D10" s="26">
        <v>10800</v>
      </c>
      <c r="E10" s="26">
        <v>28</v>
      </c>
      <c r="F10" s="26">
        <v>3960</v>
      </c>
      <c r="G10" s="26">
        <v>20</v>
      </c>
      <c r="H10" s="26">
        <v>6840</v>
      </c>
      <c r="I10" s="25">
        <v>852.63</v>
      </c>
      <c r="J10" s="108"/>
      <c r="K10" s="21">
        <v>43432</v>
      </c>
      <c r="L10" s="21" t="s">
        <v>20</v>
      </c>
      <c r="M10" s="21" t="s">
        <v>21</v>
      </c>
      <c r="N10" s="26">
        <v>7560</v>
      </c>
      <c r="O10" s="26">
        <v>31</v>
      </c>
      <c r="P10" s="26">
        <v>3080</v>
      </c>
      <c r="Q10" s="26">
        <v>22</v>
      </c>
      <c r="R10" s="26">
        <v>4480</v>
      </c>
      <c r="S10" s="25">
        <v>748.89</v>
      </c>
    </row>
    <row r="11" spans="1:19" ht="15.5" x14ac:dyDescent="0.35">
      <c r="A11" s="21">
        <v>43530</v>
      </c>
      <c r="B11" s="22" t="s">
        <v>22</v>
      </c>
      <c r="C11" s="23" t="s">
        <v>21</v>
      </c>
      <c r="D11" s="24">
        <v>10800</v>
      </c>
      <c r="E11" s="24">
        <v>28</v>
      </c>
      <c r="F11" s="24">
        <v>4080</v>
      </c>
      <c r="G11" s="24">
        <v>23</v>
      </c>
      <c r="H11" s="24">
        <v>6720</v>
      </c>
      <c r="I11" s="25">
        <v>905.33</v>
      </c>
      <c r="J11" s="108"/>
      <c r="K11" s="21">
        <v>43463</v>
      </c>
      <c r="L11" s="21" t="s">
        <v>20</v>
      </c>
      <c r="M11" s="21" t="s">
        <v>21</v>
      </c>
      <c r="N11" s="24">
        <v>7360</v>
      </c>
      <c r="O11" s="24">
        <v>31</v>
      </c>
      <c r="P11" s="24">
        <v>2920</v>
      </c>
      <c r="Q11" s="24">
        <v>20</v>
      </c>
      <c r="R11" s="24">
        <v>4440</v>
      </c>
      <c r="S11" s="25">
        <v>714.34</v>
      </c>
    </row>
    <row r="12" spans="1:19" ht="15.5" x14ac:dyDescent="0.35">
      <c r="A12" s="21">
        <v>43561</v>
      </c>
      <c r="B12" s="22" t="s">
        <v>22</v>
      </c>
      <c r="C12" s="23" t="s">
        <v>21</v>
      </c>
      <c r="D12" s="26">
        <v>9240</v>
      </c>
      <c r="E12" s="26">
        <v>28</v>
      </c>
      <c r="F12" s="26">
        <v>3840</v>
      </c>
      <c r="G12" s="26">
        <v>25</v>
      </c>
      <c r="H12" s="26">
        <v>5400</v>
      </c>
      <c r="I12" s="25">
        <v>869.17</v>
      </c>
      <c r="J12" s="108"/>
      <c r="K12" s="21">
        <v>43495</v>
      </c>
      <c r="L12" s="21" t="s">
        <v>20</v>
      </c>
      <c r="M12" s="21" t="s">
        <v>21</v>
      </c>
      <c r="N12" s="26">
        <v>3840</v>
      </c>
      <c r="O12" s="26">
        <v>31</v>
      </c>
      <c r="P12" s="26">
        <v>1400</v>
      </c>
      <c r="Q12" s="26">
        <v>18</v>
      </c>
      <c r="R12" s="26">
        <v>2440</v>
      </c>
      <c r="S12" s="25">
        <v>483.52</v>
      </c>
    </row>
    <row r="13" spans="1:19" ht="15.5" x14ac:dyDescent="0.35">
      <c r="A13" s="21">
        <v>43589</v>
      </c>
      <c r="B13" s="22" t="s">
        <v>22</v>
      </c>
      <c r="C13" s="23" t="s">
        <v>21</v>
      </c>
      <c r="D13" s="24">
        <v>7560</v>
      </c>
      <c r="E13" s="24">
        <v>28</v>
      </c>
      <c r="F13" s="24">
        <v>3480</v>
      </c>
      <c r="G13" s="24">
        <v>24</v>
      </c>
      <c r="H13" s="24">
        <v>4080</v>
      </c>
      <c r="I13" s="25">
        <v>768.26</v>
      </c>
      <c r="J13" s="108"/>
      <c r="K13" s="21">
        <v>43526</v>
      </c>
      <c r="L13" s="21" t="s">
        <v>20</v>
      </c>
      <c r="M13" s="21" t="s">
        <v>21</v>
      </c>
      <c r="N13" s="24">
        <v>2680</v>
      </c>
      <c r="O13" s="24">
        <v>26</v>
      </c>
      <c r="P13" s="24">
        <v>1000</v>
      </c>
      <c r="Q13" s="24">
        <v>10</v>
      </c>
      <c r="R13" s="24">
        <v>1680</v>
      </c>
      <c r="S13" s="25">
        <v>323.89999999999998</v>
      </c>
    </row>
    <row r="14" spans="1:19" ht="16" thickBot="1" x14ac:dyDescent="0.4">
      <c r="A14" s="21">
        <v>43620</v>
      </c>
      <c r="B14" s="22" t="s">
        <v>22</v>
      </c>
      <c r="C14" s="76" t="s">
        <v>21</v>
      </c>
      <c r="D14" s="94">
        <v>7440</v>
      </c>
      <c r="E14" s="26">
        <v>28</v>
      </c>
      <c r="F14" s="26">
        <v>3720</v>
      </c>
      <c r="G14" s="26">
        <v>24</v>
      </c>
      <c r="H14" s="26">
        <v>3720</v>
      </c>
      <c r="I14" s="25">
        <v>774.21</v>
      </c>
      <c r="J14" s="108"/>
      <c r="K14" s="21">
        <v>43545</v>
      </c>
      <c r="L14" s="21" t="s">
        <v>20</v>
      </c>
      <c r="M14" s="109" t="s">
        <v>21</v>
      </c>
      <c r="N14" s="94">
        <v>2000</v>
      </c>
      <c r="O14" s="26">
        <v>31</v>
      </c>
      <c r="P14" s="26">
        <v>800</v>
      </c>
      <c r="Q14" s="26">
        <v>6</v>
      </c>
      <c r="R14" s="26">
        <v>1160</v>
      </c>
      <c r="S14" s="25">
        <v>178.12</v>
      </c>
    </row>
    <row r="15" spans="1:19" ht="16" thickBot="1" x14ac:dyDescent="0.4">
      <c r="A15" s="27"/>
      <c r="B15" s="27"/>
      <c r="C15" s="96" t="s">
        <v>9</v>
      </c>
      <c r="D15" s="95">
        <f>SUM(D6:D14)</f>
        <v>74880</v>
      </c>
      <c r="E15" s="27"/>
      <c r="F15" s="27"/>
      <c r="G15" s="27"/>
      <c r="H15" s="27"/>
      <c r="I15" s="28">
        <f>SUM(I6:I14)</f>
        <v>6845.1200000000008</v>
      </c>
      <c r="J15" s="58"/>
      <c r="K15" s="27"/>
      <c r="L15" s="27"/>
      <c r="M15" s="78" t="s">
        <v>9</v>
      </c>
      <c r="N15" s="77">
        <f>SUM(N6:N14)</f>
        <v>48240</v>
      </c>
      <c r="O15" s="27"/>
      <c r="P15" s="27"/>
      <c r="Q15" s="27"/>
      <c r="R15" s="27"/>
      <c r="S15" s="29">
        <f>SUM(S6:S14)</f>
        <v>5470.6399999999985</v>
      </c>
    </row>
    <row r="16" spans="1:19" ht="15.5" x14ac:dyDescent="0.3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6" ht="15" thickBot="1" x14ac:dyDescent="0.4"/>
    <row r="18" spans="1:16" ht="19" thickBot="1" x14ac:dyDescent="0.5">
      <c r="A18" s="172" t="s">
        <v>15</v>
      </c>
      <c r="B18" s="173"/>
      <c r="C18" s="174"/>
      <c r="G18" s="169" t="s">
        <v>16</v>
      </c>
      <c r="H18" s="170"/>
      <c r="I18" s="170"/>
      <c r="J18" s="171"/>
      <c r="K18" t="s">
        <v>26</v>
      </c>
      <c r="O18" s="111" t="s">
        <v>31</v>
      </c>
      <c r="P18" s="110">
        <f>SUM(D15,N15)</f>
        <v>123120</v>
      </c>
    </row>
    <row r="19" spans="1:16" ht="15" thickBot="1" x14ac:dyDescent="0.4">
      <c r="A19" s="5" t="s">
        <v>6</v>
      </c>
      <c r="B19" s="6" t="s">
        <v>7</v>
      </c>
      <c r="C19" s="6" t="s">
        <v>8</v>
      </c>
      <c r="D19" s="6" t="s">
        <v>17</v>
      </c>
      <c r="E19" s="8" t="s">
        <v>14</v>
      </c>
      <c r="G19" s="5" t="s">
        <v>6</v>
      </c>
      <c r="H19" s="6" t="s">
        <v>7</v>
      </c>
      <c r="I19" s="6" t="s">
        <v>8</v>
      </c>
      <c r="J19" s="6" t="s">
        <v>17</v>
      </c>
      <c r="K19" s="8" t="s">
        <v>14</v>
      </c>
      <c r="N19" s="44" t="s">
        <v>32</v>
      </c>
    </row>
    <row r="20" spans="1:16" ht="15.5" x14ac:dyDescent="0.35">
      <c r="A20" s="30">
        <v>43311</v>
      </c>
      <c r="B20" s="31" t="s">
        <v>24</v>
      </c>
      <c r="C20" s="32" t="s">
        <v>25</v>
      </c>
      <c r="D20" s="19">
        <v>0</v>
      </c>
      <c r="E20" s="33">
        <v>29.51</v>
      </c>
      <c r="G20" s="30">
        <v>43437</v>
      </c>
      <c r="H20" s="31" t="s">
        <v>27</v>
      </c>
      <c r="I20" s="32" t="s">
        <v>25</v>
      </c>
      <c r="J20" s="19">
        <v>1691</v>
      </c>
      <c r="K20" s="42">
        <v>1140.18</v>
      </c>
    </row>
    <row r="21" spans="1:16" ht="15.5" x14ac:dyDescent="0.35">
      <c r="A21" s="34">
        <v>43340</v>
      </c>
      <c r="B21" s="35" t="s">
        <v>24</v>
      </c>
      <c r="C21" s="36" t="s">
        <v>25</v>
      </c>
      <c r="D21" s="24">
        <v>0</v>
      </c>
      <c r="E21" s="37"/>
      <c r="G21" s="34">
        <v>43471</v>
      </c>
      <c r="H21" s="35" t="s">
        <v>27</v>
      </c>
      <c r="I21" s="36" t="s">
        <v>25</v>
      </c>
      <c r="J21" s="24">
        <v>2183</v>
      </c>
      <c r="K21" s="37">
        <v>1672.88</v>
      </c>
    </row>
    <row r="22" spans="1:16" ht="15.5" x14ac:dyDescent="0.35">
      <c r="A22" s="38">
        <v>43370</v>
      </c>
      <c r="B22" s="39" t="s">
        <v>24</v>
      </c>
      <c r="C22" s="40" t="s">
        <v>25</v>
      </c>
      <c r="D22" s="26">
        <v>14</v>
      </c>
      <c r="E22" s="41">
        <v>36.46</v>
      </c>
      <c r="G22" s="38">
        <v>43500</v>
      </c>
      <c r="H22" s="39" t="s">
        <v>27</v>
      </c>
      <c r="I22" s="40" t="s">
        <v>25</v>
      </c>
      <c r="J22" s="26">
        <v>2125</v>
      </c>
      <c r="K22" s="41">
        <v>1535.31</v>
      </c>
    </row>
    <row r="23" spans="1:16" ht="15.5" x14ac:dyDescent="0.35">
      <c r="A23" s="34">
        <v>43401</v>
      </c>
      <c r="B23" s="35" t="s">
        <v>24</v>
      </c>
      <c r="C23" s="36" t="s">
        <v>25</v>
      </c>
      <c r="D23" s="24">
        <v>241</v>
      </c>
      <c r="E23" s="37">
        <v>159.85</v>
      </c>
      <c r="G23" s="34">
        <v>43530</v>
      </c>
      <c r="H23" s="35" t="s">
        <v>27</v>
      </c>
      <c r="I23" s="36" t="s">
        <v>25</v>
      </c>
      <c r="J23" s="24">
        <v>2324</v>
      </c>
      <c r="K23" s="37">
        <v>1437.97</v>
      </c>
    </row>
    <row r="24" spans="1:16" ht="15.5" x14ac:dyDescent="0.35">
      <c r="A24" s="38">
        <v>43432</v>
      </c>
      <c r="B24" s="39" t="s">
        <v>24</v>
      </c>
      <c r="C24" s="40" t="s">
        <v>25</v>
      </c>
      <c r="D24" s="26">
        <v>396</v>
      </c>
      <c r="E24" s="41">
        <v>290.17</v>
      </c>
      <c r="G24" s="38">
        <v>43559</v>
      </c>
      <c r="H24" s="39" t="s">
        <v>27</v>
      </c>
      <c r="I24" s="40" t="s">
        <v>25</v>
      </c>
      <c r="J24" s="26">
        <v>1348</v>
      </c>
      <c r="K24" s="41">
        <v>803.82</v>
      </c>
    </row>
    <row r="25" spans="1:16" ht="15.5" x14ac:dyDescent="0.35">
      <c r="A25" s="34">
        <v>43466</v>
      </c>
      <c r="B25" s="35" t="s">
        <v>24</v>
      </c>
      <c r="C25" s="36" t="s">
        <v>25</v>
      </c>
      <c r="D25" s="24">
        <v>608</v>
      </c>
      <c r="E25" s="37">
        <v>486.96</v>
      </c>
      <c r="G25" s="34">
        <v>43590</v>
      </c>
      <c r="H25" s="35" t="s">
        <v>27</v>
      </c>
      <c r="I25" s="36" t="s">
        <v>25</v>
      </c>
      <c r="J25" s="24">
        <v>749</v>
      </c>
      <c r="K25" s="37">
        <v>465.23</v>
      </c>
    </row>
    <row r="26" spans="1:16" ht="15.5" x14ac:dyDescent="0.35">
      <c r="A26" s="38">
        <v>43495</v>
      </c>
      <c r="B26" s="39" t="s">
        <v>24</v>
      </c>
      <c r="C26" s="40" t="s">
        <v>25</v>
      </c>
      <c r="D26" s="26">
        <v>698</v>
      </c>
      <c r="E26" s="41">
        <v>532.19000000000005</v>
      </c>
      <c r="G26" s="38">
        <v>43620</v>
      </c>
      <c r="H26" s="39" t="s">
        <v>27</v>
      </c>
      <c r="I26" s="40" t="s">
        <v>25</v>
      </c>
      <c r="J26" s="26">
        <v>395</v>
      </c>
      <c r="K26" s="41">
        <v>215.99</v>
      </c>
    </row>
    <row r="27" spans="1:16" ht="15.5" x14ac:dyDescent="0.35">
      <c r="A27" s="34">
        <v>43527</v>
      </c>
      <c r="B27" s="35" t="s">
        <v>24</v>
      </c>
      <c r="C27" s="36" t="s">
        <v>25</v>
      </c>
      <c r="D27" s="24">
        <v>745</v>
      </c>
      <c r="E27" s="37">
        <v>488.19</v>
      </c>
      <c r="G27" s="34"/>
      <c r="H27" s="35"/>
      <c r="I27" s="36"/>
      <c r="J27" s="24"/>
      <c r="K27" s="37"/>
    </row>
    <row r="28" spans="1:16" ht="16" thickBot="1" x14ac:dyDescent="0.4">
      <c r="A28" s="38">
        <v>43558</v>
      </c>
      <c r="B28" s="39" t="s">
        <v>24</v>
      </c>
      <c r="C28" s="40" t="s">
        <v>25</v>
      </c>
      <c r="D28" s="26">
        <v>821</v>
      </c>
      <c r="E28" s="41">
        <v>499.76</v>
      </c>
      <c r="G28" s="38"/>
      <c r="H28" s="39"/>
      <c r="I28" s="40"/>
      <c r="J28" s="26"/>
      <c r="K28" s="41"/>
    </row>
    <row r="29" spans="1:16" ht="16" thickBot="1" x14ac:dyDescent="0.4">
      <c r="A29" s="27"/>
      <c r="B29" s="27"/>
      <c r="C29" s="27"/>
      <c r="D29" s="27"/>
      <c r="E29" s="28">
        <f>SUM(E22:E28)</f>
        <v>2493.58</v>
      </c>
      <c r="G29" s="27"/>
      <c r="H29" s="27"/>
      <c r="I29" s="27"/>
      <c r="J29" s="27"/>
      <c r="K29" s="28">
        <f>SUM(K20:K28)</f>
        <v>7271.380000000001</v>
      </c>
    </row>
    <row r="30" spans="1:16" ht="16" thickBot="1" x14ac:dyDescent="0.4">
      <c r="C30" s="96" t="s">
        <v>30</v>
      </c>
      <c r="D30" s="95">
        <f>SUM(D20:D29)</f>
        <v>3523</v>
      </c>
    </row>
    <row r="33" spans="1:1" ht="18.5" x14ac:dyDescent="0.45">
      <c r="A33" s="1" t="s">
        <v>18</v>
      </c>
    </row>
  </sheetData>
  <mergeCells count="4">
    <mergeCell ref="A1:I1"/>
    <mergeCell ref="A3:C3"/>
    <mergeCell ref="A18:C18"/>
    <mergeCell ref="G18:J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3E2A5-A763-4C3A-8012-C54695AD68C2}">
  <dimension ref="A1:K39"/>
  <sheetViews>
    <sheetView workbookViewId="0">
      <selection activeCell="E29" sqref="E29"/>
    </sheetView>
  </sheetViews>
  <sheetFormatPr defaultRowHeight="14.5" x14ac:dyDescent="0.35"/>
  <cols>
    <col min="1" max="1" width="14" customWidth="1"/>
    <col min="2" max="2" width="18.7265625" customWidth="1"/>
    <col min="3" max="3" width="13.26953125" bestFit="1" customWidth="1"/>
    <col min="5" max="5" width="15.26953125" customWidth="1"/>
    <col min="7" max="7" width="13.7265625" customWidth="1"/>
    <col min="8" max="8" width="17.1796875" customWidth="1"/>
    <col min="9" max="9" width="10.26953125" bestFit="1" customWidth="1"/>
    <col min="10" max="10" width="9.26953125" bestFit="1" customWidth="1"/>
    <col min="11" max="11" width="11.453125" bestFit="1" customWidth="1"/>
  </cols>
  <sheetData>
    <row r="1" spans="1:9" ht="26.5" thickBot="1" x14ac:dyDescent="0.65">
      <c r="A1" s="166" t="s">
        <v>19</v>
      </c>
      <c r="B1" s="167"/>
      <c r="C1" s="167"/>
      <c r="D1" s="167"/>
      <c r="E1" s="167"/>
      <c r="F1" s="167"/>
      <c r="G1" s="167"/>
      <c r="H1" s="167"/>
      <c r="I1" s="168"/>
    </row>
    <row r="2" spans="1:9" ht="15" thickBot="1" x14ac:dyDescent="0.4"/>
    <row r="3" spans="1:9" ht="19" thickBot="1" x14ac:dyDescent="0.5">
      <c r="A3" s="169" t="s">
        <v>0</v>
      </c>
      <c r="B3" s="170"/>
      <c r="C3" s="171"/>
    </row>
    <row r="4" spans="1:9" ht="16" thickBot="1" x14ac:dyDescent="0.4">
      <c r="D4" s="3" t="s">
        <v>1</v>
      </c>
      <c r="E4" s="3" t="s">
        <v>3</v>
      </c>
      <c r="F4" s="3" t="s">
        <v>4</v>
      </c>
      <c r="G4" s="3" t="s">
        <v>5</v>
      </c>
      <c r="H4" s="2"/>
    </row>
    <row r="5" spans="1:9" ht="21.5" thickBot="1" x14ac:dyDescent="0.4">
      <c r="A5" s="5" t="s">
        <v>6</v>
      </c>
      <c r="B5" s="6" t="s">
        <v>7</v>
      </c>
      <c r="C5" s="6" t="s">
        <v>8</v>
      </c>
      <c r="D5" s="4" t="s">
        <v>9</v>
      </c>
      <c r="E5" s="4" t="s">
        <v>11</v>
      </c>
      <c r="F5" s="4" t="s">
        <v>12</v>
      </c>
      <c r="G5" s="4" t="s">
        <v>13</v>
      </c>
      <c r="H5" s="7" t="s">
        <v>14</v>
      </c>
    </row>
    <row r="6" spans="1:9" ht="15.5" x14ac:dyDescent="0.35">
      <c r="A6" s="81">
        <v>43649</v>
      </c>
      <c r="B6" s="82" t="s">
        <v>22</v>
      </c>
      <c r="C6" s="83" t="s">
        <v>21</v>
      </c>
      <c r="D6" s="61">
        <v>5160</v>
      </c>
      <c r="E6" s="61">
        <v>2880</v>
      </c>
      <c r="F6" s="61">
        <v>31</v>
      </c>
      <c r="G6" s="61">
        <v>2280</v>
      </c>
      <c r="H6" s="84">
        <v>793.5</v>
      </c>
    </row>
    <row r="7" spans="1:9" ht="15.5" x14ac:dyDescent="0.35">
      <c r="A7" s="85">
        <v>43680</v>
      </c>
      <c r="B7" s="22" t="s">
        <v>22</v>
      </c>
      <c r="C7" s="23" t="s">
        <v>21</v>
      </c>
      <c r="D7" s="24">
        <v>5040</v>
      </c>
      <c r="E7" s="24">
        <v>2760</v>
      </c>
      <c r="F7" s="24">
        <v>36</v>
      </c>
      <c r="G7" s="24">
        <v>2280</v>
      </c>
      <c r="H7" s="64">
        <v>852.64</v>
      </c>
    </row>
    <row r="8" spans="1:9" ht="15.5" x14ac:dyDescent="0.35">
      <c r="A8" s="85">
        <v>43711</v>
      </c>
      <c r="B8" s="22" t="s">
        <v>22</v>
      </c>
      <c r="C8" s="23" t="s">
        <v>21</v>
      </c>
      <c r="D8" s="26">
        <v>5880</v>
      </c>
      <c r="E8" s="26">
        <v>3240</v>
      </c>
      <c r="F8" s="26">
        <v>30</v>
      </c>
      <c r="G8" s="26">
        <v>2640</v>
      </c>
      <c r="H8" s="64">
        <v>822.18</v>
      </c>
    </row>
    <row r="9" spans="1:9" ht="15.5" x14ac:dyDescent="0.35">
      <c r="A9" s="85">
        <v>43744</v>
      </c>
      <c r="B9" s="22" t="s">
        <v>22</v>
      </c>
      <c r="C9" s="23" t="s">
        <v>21</v>
      </c>
      <c r="D9" s="24">
        <v>6360</v>
      </c>
      <c r="E9" s="24">
        <v>3240</v>
      </c>
      <c r="F9" s="24">
        <v>31</v>
      </c>
      <c r="G9" s="24">
        <v>3120</v>
      </c>
      <c r="H9" s="64">
        <v>812.09</v>
      </c>
    </row>
    <row r="10" spans="1:9" ht="15.5" x14ac:dyDescent="0.35">
      <c r="A10" s="85">
        <v>43770</v>
      </c>
      <c r="B10" s="22" t="s">
        <v>22</v>
      </c>
      <c r="C10" s="23" t="s">
        <v>21</v>
      </c>
      <c r="D10" s="26">
        <v>6600</v>
      </c>
      <c r="E10" s="26">
        <v>3360</v>
      </c>
      <c r="F10" s="26">
        <v>23</v>
      </c>
      <c r="G10" s="26">
        <v>3240</v>
      </c>
      <c r="H10" s="64">
        <v>711.1</v>
      </c>
    </row>
    <row r="11" spans="1:9" ht="15.5" x14ac:dyDescent="0.35">
      <c r="A11" s="85">
        <v>43802</v>
      </c>
      <c r="B11" s="22" t="s">
        <v>22</v>
      </c>
      <c r="C11" s="23" t="s">
        <v>21</v>
      </c>
      <c r="D11" s="24">
        <v>9120</v>
      </c>
      <c r="E11" s="24">
        <v>3720</v>
      </c>
      <c r="F11" s="24">
        <v>23</v>
      </c>
      <c r="G11" s="24">
        <v>5400</v>
      </c>
      <c r="H11" s="64">
        <v>843.41</v>
      </c>
    </row>
    <row r="12" spans="1:9" ht="15.5" x14ac:dyDescent="0.35">
      <c r="A12" s="85">
        <v>43836</v>
      </c>
      <c r="B12" s="22" t="s">
        <v>22</v>
      </c>
      <c r="C12" s="23" t="s">
        <v>21</v>
      </c>
      <c r="D12" s="26">
        <v>9720</v>
      </c>
      <c r="E12" s="26">
        <v>3720</v>
      </c>
      <c r="F12" s="26">
        <v>25</v>
      </c>
      <c r="G12" s="26">
        <v>6000</v>
      </c>
      <c r="H12" s="64">
        <v>894.99</v>
      </c>
    </row>
    <row r="13" spans="1:9" ht="15.5" x14ac:dyDescent="0.35">
      <c r="A13" s="85">
        <v>43865</v>
      </c>
      <c r="B13" s="22" t="s">
        <v>22</v>
      </c>
      <c r="C13" s="23" t="s">
        <v>21</v>
      </c>
      <c r="D13" s="24">
        <v>8280</v>
      </c>
      <c r="E13" s="24">
        <v>3720</v>
      </c>
      <c r="F13" s="24">
        <v>24</v>
      </c>
      <c r="G13" s="24">
        <v>4560</v>
      </c>
      <c r="H13" s="64">
        <v>808.62</v>
      </c>
    </row>
    <row r="14" spans="1:9" ht="15.5" x14ac:dyDescent="0.35">
      <c r="A14" s="85">
        <v>43897</v>
      </c>
      <c r="B14" s="22" t="s">
        <v>22</v>
      </c>
      <c r="C14" s="23" t="s">
        <v>21</v>
      </c>
      <c r="D14" s="26">
        <v>8520</v>
      </c>
      <c r="E14" s="26">
        <v>4080</v>
      </c>
      <c r="F14" s="26">
        <v>26</v>
      </c>
      <c r="G14" s="26">
        <v>4440</v>
      </c>
      <c r="H14" s="64">
        <v>847.75</v>
      </c>
    </row>
    <row r="15" spans="1:9" ht="15.5" x14ac:dyDescent="0.35">
      <c r="A15" s="85">
        <v>43925</v>
      </c>
      <c r="B15" s="22" t="s">
        <v>22</v>
      </c>
      <c r="C15" s="23" t="s">
        <v>21</v>
      </c>
      <c r="D15" s="24">
        <v>5160</v>
      </c>
      <c r="E15" s="24">
        <v>2160</v>
      </c>
      <c r="F15" s="24">
        <v>22</v>
      </c>
      <c r="G15" s="24">
        <v>3000</v>
      </c>
      <c r="H15" s="64">
        <v>608.26</v>
      </c>
    </row>
    <row r="16" spans="1:9" ht="15.5" x14ac:dyDescent="0.35">
      <c r="A16" s="85">
        <v>43955</v>
      </c>
      <c r="B16" s="22" t="s">
        <v>22</v>
      </c>
      <c r="C16" s="23" t="s">
        <v>21</v>
      </c>
      <c r="D16" s="26">
        <v>4200</v>
      </c>
      <c r="E16" s="26">
        <v>1320</v>
      </c>
      <c r="F16" s="26">
        <v>13</v>
      </c>
      <c r="G16" s="26">
        <v>2880</v>
      </c>
      <c r="H16" s="64">
        <v>444.98</v>
      </c>
    </row>
    <row r="17" spans="1:11" ht="16" thickBot="1" x14ac:dyDescent="0.4">
      <c r="A17" s="86">
        <v>43985</v>
      </c>
      <c r="B17" s="87" t="s">
        <v>22</v>
      </c>
      <c r="C17" s="88" t="s">
        <v>21</v>
      </c>
      <c r="D17" s="65">
        <v>3960</v>
      </c>
      <c r="E17" s="65">
        <v>1440</v>
      </c>
      <c r="F17" s="65">
        <v>12</v>
      </c>
      <c r="G17" s="65">
        <v>2520</v>
      </c>
      <c r="H17" s="66">
        <v>426.25</v>
      </c>
    </row>
    <row r="18" spans="1:11" ht="16" thickBot="1" x14ac:dyDescent="0.4">
      <c r="A18" s="27"/>
      <c r="B18" s="27"/>
      <c r="C18" s="79" t="s">
        <v>9</v>
      </c>
      <c r="D18" s="80">
        <f>SUM(D6:D17)</f>
        <v>78000</v>
      </c>
      <c r="E18" s="27"/>
      <c r="F18" s="27"/>
      <c r="G18" s="27"/>
      <c r="H18" s="60">
        <f>SUM(H6:H17)</f>
        <v>8865.77</v>
      </c>
    </row>
    <row r="20" spans="1:11" ht="15" thickBot="1" x14ac:dyDescent="0.4"/>
    <row r="21" spans="1:11" ht="19" thickBot="1" x14ac:dyDescent="0.5">
      <c r="A21" s="172" t="s">
        <v>15</v>
      </c>
      <c r="B21" s="173"/>
      <c r="C21" s="174"/>
      <c r="G21" s="43"/>
      <c r="H21" s="43"/>
      <c r="I21" s="43"/>
      <c r="J21" s="43"/>
    </row>
    <row r="22" spans="1:11" ht="15" thickBot="1" x14ac:dyDescent="0.4">
      <c r="A22" s="5" t="s">
        <v>6</v>
      </c>
      <c r="B22" s="6" t="s">
        <v>7</v>
      </c>
      <c r="C22" s="6" t="s">
        <v>8</v>
      </c>
      <c r="D22" s="6" t="s">
        <v>17</v>
      </c>
      <c r="E22" s="8" t="s">
        <v>14</v>
      </c>
    </row>
    <row r="23" spans="1:11" ht="15.5" x14ac:dyDescent="0.35">
      <c r="A23" s="67">
        <v>43650</v>
      </c>
      <c r="B23" s="68" t="s">
        <v>27</v>
      </c>
      <c r="C23" s="69" t="s">
        <v>25</v>
      </c>
      <c r="D23" s="61">
        <v>23</v>
      </c>
      <c r="E23" s="89">
        <v>39.53</v>
      </c>
      <c r="G23" s="52"/>
      <c r="H23" s="53"/>
      <c r="I23" s="54"/>
      <c r="J23" s="55"/>
      <c r="K23" s="56"/>
    </row>
    <row r="24" spans="1:11" ht="15.5" x14ac:dyDescent="0.35">
      <c r="A24" s="70">
        <v>43681</v>
      </c>
      <c r="B24" s="35" t="s">
        <v>27</v>
      </c>
      <c r="C24" s="36" t="s">
        <v>25</v>
      </c>
      <c r="D24" s="24">
        <v>22</v>
      </c>
      <c r="E24" s="90">
        <v>38.71</v>
      </c>
      <c r="G24" s="52"/>
      <c r="H24" s="53"/>
      <c r="I24" s="54"/>
      <c r="J24" s="55"/>
      <c r="K24" s="57"/>
    </row>
    <row r="25" spans="1:11" ht="15.5" x14ac:dyDescent="0.35">
      <c r="A25" s="71">
        <v>43711</v>
      </c>
      <c r="B25" s="39" t="s">
        <v>27</v>
      </c>
      <c r="C25" s="40" t="s">
        <v>25</v>
      </c>
      <c r="D25" s="26">
        <v>22</v>
      </c>
      <c r="E25" s="91">
        <v>38.72</v>
      </c>
      <c r="G25" s="52"/>
      <c r="H25" s="53"/>
      <c r="I25" s="54"/>
      <c r="J25" s="55"/>
      <c r="K25" s="57"/>
    </row>
    <row r="26" spans="1:11" ht="15.5" x14ac:dyDescent="0.35">
      <c r="A26" s="70">
        <v>43741</v>
      </c>
      <c r="B26" s="35" t="s">
        <v>27</v>
      </c>
      <c r="C26" s="36" t="s">
        <v>25</v>
      </c>
      <c r="D26" s="24">
        <v>142</v>
      </c>
      <c r="E26" s="90">
        <v>95.03</v>
      </c>
      <c r="G26" s="52"/>
      <c r="H26" s="53"/>
      <c r="I26" s="54"/>
      <c r="J26" s="55"/>
      <c r="K26" s="57"/>
    </row>
    <row r="27" spans="1:11" ht="15.5" x14ac:dyDescent="0.35">
      <c r="A27" s="71">
        <v>43769</v>
      </c>
      <c r="B27" s="39" t="s">
        <v>27</v>
      </c>
      <c r="C27" s="40" t="s">
        <v>25</v>
      </c>
      <c r="D27" s="26">
        <v>745</v>
      </c>
      <c r="E27" s="91">
        <v>387.05</v>
      </c>
      <c r="G27" s="52"/>
      <c r="H27" s="53"/>
      <c r="I27" s="54"/>
      <c r="J27" s="55"/>
      <c r="K27" s="57"/>
    </row>
    <row r="28" spans="1:11" ht="15.5" x14ac:dyDescent="0.35">
      <c r="A28" s="70">
        <v>43802</v>
      </c>
      <c r="B28" s="35" t="s">
        <v>27</v>
      </c>
      <c r="C28" s="36" t="s">
        <v>25</v>
      </c>
      <c r="D28" s="24">
        <v>1394</v>
      </c>
      <c r="E28" s="90">
        <v>883.07</v>
      </c>
      <c r="G28" s="52"/>
      <c r="H28" s="53"/>
      <c r="I28" s="54"/>
      <c r="J28" s="55"/>
      <c r="K28" s="57"/>
    </row>
    <row r="29" spans="1:11" ht="15.5" x14ac:dyDescent="0.35">
      <c r="A29" s="71">
        <v>43836</v>
      </c>
      <c r="B29" s="39" t="s">
        <v>27</v>
      </c>
      <c r="C29" s="40" t="s">
        <v>25</v>
      </c>
      <c r="D29" s="26">
        <v>1592</v>
      </c>
      <c r="E29" s="91">
        <v>1014.89</v>
      </c>
      <c r="G29" s="52"/>
      <c r="H29" s="53"/>
      <c r="I29" s="54"/>
      <c r="J29" s="55"/>
      <c r="K29" s="57"/>
    </row>
    <row r="30" spans="1:11" ht="15.5" x14ac:dyDescent="0.35">
      <c r="A30" s="70">
        <v>43865</v>
      </c>
      <c r="B30" s="35" t="s">
        <v>27</v>
      </c>
      <c r="C30" s="36" t="s">
        <v>25</v>
      </c>
      <c r="D30" s="24">
        <v>1513</v>
      </c>
      <c r="E30" s="90">
        <v>943.24</v>
      </c>
      <c r="G30" s="52"/>
      <c r="H30" s="53"/>
      <c r="I30" s="54"/>
      <c r="J30" s="55"/>
      <c r="K30" s="57"/>
    </row>
    <row r="31" spans="1:11" ht="15.5" x14ac:dyDescent="0.35">
      <c r="A31" s="71">
        <v>43895</v>
      </c>
      <c r="B31" s="39" t="s">
        <v>27</v>
      </c>
      <c r="C31" s="40" t="s">
        <v>25</v>
      </c>
      <c r="D31" s="26">
        <v>1489</v>
      </c>
      <c r="E31" s="91">
        <v>866.95</v>
      </c>
      <c r="G31" s="52"/>
      <c r="H31" s="53"/>
      <c r="I31" s="54"/>
      <c r="J31" s="55"/>
      <c r="K31" s="57"/>
    </row>
    <row r="32" spans="1:11" ht="15.5" x14ac:dyDescent="0.35">
      <c r="A32" s="70">
        <v>43926</v>
      </c>
      <c r="B32" s="35" t="s">
        <v>27</v>
      </c>
      <c r="C32" s="36" t="s">
        <v>25</v>
      </c>
      <c r="D32" s="24">
        <v>821</v>
      </c>
      <c r="E32" s="90">
        <v>508.33</v>
      </c>
      <c r="G32" s="52"/>
      <c r="H32" s="53"/>
      <c r="I32" s="54"/>
      <c r="J32" s="55"/>
      <c r="K32" s="57"/>
    </row>
    <row r="33" spans="1:11" ht="15.5" x14ac:dyDescent="0.35">
      <c r="A33" s="71">
        <v>43955</v>
      </c>
      <c r="B33" s="39" t="s">
        <v>27</v>
      </c>
      <c r="C33" s="40" t="s">
        <v>25</v>
      </c>
      <c r="D33" s="26">
        <v>543</v>
      </c>
      <c r="E33" s="91">
        <v>312.79000000000002</v>
      </c>
      <c r="G33" s="52"/>
      <c r="H33" s="53"/>
      <c r="I33" s="54"/>
      <c r="J33" s="55"/>
      <c r="K33" s="57"/>
    </row>
    <row r="34" spans="1:11" ht="16" thickBot="1" x14ac:dyDescent="0.4">
      <c r="A34" s="72">
        <v>43985</v>
      </c>
      <c r="B34" s="73" t="s">
        <v>27</v>
      </c>
      <c r="C34" s="74" t="s">
        <v>25</v>
      </c>
      <c r="D34" s="65">
        <v>228</v>
      </c>
      <c r="E34" s="93">
        <v>129.24</v>
      </c>
      <c r="G34" s="52"/>
      <c r="H34" s="53"/>
      <c r="I34" s="54"/>
      <c r="J34" s="55"/>
      <c r="K34" s="57"/>
    </row>
    <row r="35" spans="1:11" ht="16" thickBot="1" x14ac:dyDescent="0.4">
      <c r="A35" s="27"/>
      <c r="B35" s="27"/>
      <c r="C35" s="27"/>
      <c r="D35" s="27"/>
      <c r="E35" s="60">
        <f>SUM(E23:E34)</f>
        <v>5257.5499999999993</v>
      </c>
      <c r="G35" s="27"/>
      <c r="H35" s="27"/>
      <c r="I35" s="27"/>
      <c r="J35" s="27"/>
      <c r="K35" s="58"/>
    </row>
    <row r="36" spans="1:11" ht="16" thickBot="1" x14ac:dyDescent="0.4">
      <c r="C36" s="78" t="s">
        <v>30</v>
      </c>
      <c r="D36" s="77">
        <f>SUM(D23:D35)</f>
        <v>8534</v>
      </c>
    </row>
    <row r="39" spans="1:11" ht="18.5" x14ac:dyDescent="0.45">
      <c r="A39" s="1" t="s">
        <v>18</v>
      </c>
    </row>
  </sheetData>
  <mergeCells count="3">
    <mergeCell ref="A1:I1"/>
    <mergeCell ref="A3:C3"/>
    <mergeCell ref="A21:C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2F60C-7948-49EE-8323-99BDE350650A}">
  <dimension ref="A1:K39"/>
  <sheetViews>
    <sheetView topLeftCell="A8" workbookViewId="0">
      <selection activeCell="E33" sqref="E33"/>
    </sheetView>
  </sheetViews>
  <sheetFormatPr defaultRowHeight="14.5" x14ac:dyDescent="0.35"/>
  <cols>
    <col min="1" max="1" width="15.453125" customWidth="1"/>
    <col min="2" max="2" width="17.26953125" customWidth="1"/>
    <col min="3" max="3" width="13.81640625" bestFit="1" customWidth="1"/>
    <col min="5" max="5" width="12.54296875" customWidth="1"/>
    <col min="7" max="7" width="15.1796875" customWidth="1"/>
    <col min="8" max="8" width="20.54296875" customWidth="1"/>
    <col min="9" max="9" width="10.26953125" bestFit="1" customWidth="1"/>
    <col min="10" max="10" width="9.26953125" bestFit="1" customWidth="1"/>
    <col min="11" max="11" width="11.453125" bestFit="1" customWidth="1"/>
  </cols>
  <sheetData>
    <row r="1" spans="1:9" ht="26.5" thickBot="1" x14ac:dyDescent="0.65">
      <c r="A1" s="166" t="s">
        <v>19</v>
      </c>
      <c r="B1" s="167"/>
      <c r="C1" s="167"/>
      <c r="D1" s="167"/>
      <c r="E1" s="167"/>
      <c r="F1" s="167"/>
      <c r="G1" s="167"/>
      <c r="H1" s="167"/>
      <c r="I1" s="168"/>
    </row>
    <row r="2" spans="1:9" ht="15" thickBot="1" x14ac:dyDescent="0.4"/>
    <row r="3" spans="1:9" ht="19" thickBot="1" x14ac:dyDescent="0.5">
      <c r="A3" s="175" t="s">
        <v>0</v>
      </c>
      <c r="B3" s="176"/>
      <c r="C3" s="177"/>
    </row>
    <row r="4" spans="1:9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2"/>
    </row>
    <row r="5" spans="1:9" ht="21.5" thickBot="1" x14ac:dyDescent="0.4">
      <c r="A5" s="5" t="s">
        <v>6</v>
      </c>
      <c r="B5" s="6" t="s">
        <v>7</v>
      </c>
      <c r="C5" s="6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7" t="s">
        <v>14</v>
      </c>
    </row>
    <row r="6" spans="1:9" ht="15.5" x14ac:dyDescent="0.35">
      <c r="A6" s="81">
        <v>44016</v>
      </c>
      <c r="B6" s="82" t="s">
        <v>22</v>
      </c>
      <c r="C6" s="83" t="s">
        <v>21</v>
      </c>
      <c r="D6" s="61">
        <v>3480</v>
      </c>
      <c r="E6" s="61">
        <v>34</v>
      </c>
      <c r="F6" s="61">
        <v>1320</v>
      </c>
      <c r="G6" s="61">
        <v>18</v>
      </c>
      <c r="H6" s="61">
        <v>2160</v>
      </c>
      <c r="I6" s="84">
        <v>507.34</v>
      </c>
    </row>
    <row r="7" spans="1:9" ht="15.5" x14ac:dyDescent="0.35">
      <c r="A7" s="85">
        <v>44046</v>
      </c>
      <c r="B7" s="22" t="s">
        <v>22</v>
      </c>
      <c r="C7" s="23" t="s">
        <v>21</v>
      </c>
      <c r="D7" s="24">
        <v>4080</v>
      </c>
      <c r="E7" s="24">
        <v>36</v>
      </c>
      <c r="F7" s="24">
        <v>1920</v>
      </c>
      <c r="G7" s="24">
        <v>31</v>
      </c>
      <c r="H7" s="24">
        <v>2160</v>
      </c>
      <c r="I7" s="64">
        <v>721.97</v>
      </c>
    </row>
    <row r="8" spans="1:9" ht="15.5" x14ac:dyDescent="0.35">
      <c r="A8" s="85">
        <v>44075</v>
      </c>
      <c r="B8" s="22" t="s">
        <v>22</v>
      </c>
      <c r="C8" s="23" t="s">
        <v>21</v>
      </c>
      <c r="D8" s="26">
        <v>4800</v>
      </c>
      <c r="E8" s="26">
        <v>35</v>
      </c>
      <c r="F8" s="26">
        <v>2640</v>
      </c>
      <c r="G8" s="26">
        <v>35</v>
      </c>
      <c r="H8" s="26">
        <v>2160</v>
      </c>
      <c r="I8" s="64">
        <v>820.12</v>
      </c>
    </row>
    <row r="9" spans="1:9" ht="15.5" x14ac:dyDescent="0.35">
      <c r="A9" s="85">
        <v>44108</v>
      </c>
      <c r="B9" s="22" t="s">
        <v>22</v>
      </c>
      <c r="C9" s="23" t="s">
        <v>21</v>
      </c>
      <c r="D9" s="24">
        <v>6360</v>
      </c>
      <c r="E9" s="24">
        <v>35</v>
      </c>
      <c r="F9" s="24">
        <v>2760</v>
      </c>
      <c r="G9" s="24">
        <v>20</v>
      </c>
      <c r="H9" s="24">
        <v>3600</v>
      </c>
      <c r="I9" s="64">
        <v>592.78</v>
      </c>
    </row>
    <row r="10" spans="1:9" ht="15.5" x14ac:dyDescent="0.35">
      <c r="A10" s="85">
        <v>44134</v>
      </c>
      <c r="B10" s="22" t="s">
        <v>22</v>
      </c>
      <c r="C10" s="23" t="s">
        <v>21</v>
      </c>
      <c r="D10" s="26">
        <v>5760</v>
      </c>
      <c r="E10" s="26">
        <v>35</v>
      </c>
      <c r="F10" s="26">
        <v>2520</v>
      </c>
      <c r="G10" s="26">
        <v>24</v>
      </c>
      <c r="H10" s="26">
        <v>3240</v>
      </c>
      <c r="I10" s="64">
        <v>665.52</v>
      </c>
    </row>
    <row r="11" spans="1:9" ht="15.5" x14ac:dyDescent="0.35">
      <c r="A11" s="85">
        <v>44167</v>
      </c>
      <c r="B11" s="22" t="s">
        <v>22</v>
      </c>
      <c r="C11" s="23" t="s">
        <v>21</v>
      </c>
      <c r="D11" s="24">
        <v>7560</v>
      </c>
      <c r="E11" s="24">
        <v>35</v>
      </c>
      <c r="F11" s="24">
        <v>3120</v>
      </c>
      <c r="G11" s="24">
        <v>18</v>
      </c>
      <c r="H11" s="24">
        <v>4440</v>
      </c>
      <c r="I11" s="64">
        <v>698.16</v>
      </c>
    </row>
    <row r="12" spans="1:9" ht="15.5" x14ac:dyDescent="0.35">
      <c r="A12" s="85">
        <v>44201</v>
      </c>
      <c r="B12" s="22" t="s">
        <v>22</v>
      </c>
      <c r="C12" s="23" t="s">
        <v>21</v>
      </c>
      <c r="D12" s="26">
        <v>8400</v>
      </c>
      <c r="E12" s="26">
        <v>35</v>
      </c>
      <c r="F12" s="26">
        <v>3120</v>
      </c>
      <c r="G12" s="26">
        <v>19</v>
      </c>
      <c r="H12" s="26">
        <v>5280</v>
      </c>
      <c r="I12" s="64">
        <v>756.44</v>
      </c>
    </row>
    <row r="13" spans="1:9" ht="15.5" x14ac:dyDescent="0.35">
      <c r="A13" s="85">
        <v>44230</v>
      </c>
      <c r="B13" s="22" t="s">
        <v>22</v>
      </c>
      <c r="C13" s="23" t="s">
        <v>21</v>
      </c>
      <c r="D13" s="24">
        <v>7559</v>
      </c>
      <c r="E13" s="24">
        <v>35</v>
      </c>
      <c r="F13" s="24">
        <v>3359</v>
      </c>
      <c r="G13" s="24">
        <v>22</v>
      </c>
      <c r="H13" s="24">
        <v>4200</v>
      </c>
      <c r="I13" s="64">
        <v>777.54</v>
      </c>
    </row>
    <row r="14" spans="1:9" ht="15.5" x14ac:dyDescent="0.35">
      <c r="A14" s="85">
        <v>44261</v>
      </c>
      <c r="B14" s="22" t="s">
        <v>22</v>
      </c>
      <c r="C14" s="23" t="s">
        <v>21</v>
      </c>
      <c r="D14" s="26">
        <v>8400</v>
      </c>
      <c r="E14" s="26">
        <v>35</v>
      </c>
      <c r="F14" s="26">
        <v>3479</v>
      </c>
      <c r="G14" s="26">
        <v>22</v>
      </c>
      <c r="H14" s="26">
        <v>4920</v>
      </c>
      <c r="I14" s="64">
        <v>824.85</v>
      </c>
    </row>
    <row r="15" spans="1:9" ht="15.5" x14ac:dyDescent="0.35">
      <c r="A15" s="85">
        <v>44291</v>
      </c>
      <c r="B15" s="22" t="s">
        <v>22</v>
      </c>
      <c r="C15" s="23" t="s">
        <v>21</v>
      </c>
      <c r="D15" s="24">
        <v>8400</v>
      </c>
      <c r="E15" s="24">
        <v>28</v>
      </c>
      <c r="F15" s="24">
        <v>3120</v>
      </c>
      <c r="G15" s="24">
        <v>28</v>
      </c>
      <c r="H15" s="24">
        <v>5280</v>
      </c>
      <c r="I15" s="64">
        <v>885.75</v>
      </c>
    </row>
    <row r="16" spans="1:9" ht="15.5" x14ac:dyDescent="0.35">
      <c r="A16" s="85">
        <v>44320</v>
      </c>
      <c r="B16" s="22" t="s">
        <v>22</v>
      </c>
      <c r="C16" s="23" t="s">
        <v>21</v>
      </c>
      <c r="D16" s="26">
        <v>6720</v>
      </c>
      <c r="E16" s="26">
        <v>24</v>
      </c>
      <c r="F16" s="26">
        <v>3000</v>
      </c>
      <c r="G16" s="26">
        <v>24</v>
      </c>
      <c r="H16" s="26">
        <v>3720</v>
      </c>
      <c r="I16" s="64">
        <v>748.81</v>
      </c>
    </row>
    <row r="17" spans="1:11" ht="16" thickBot="1" x14ac:dyDescent="0.4">
      <c r="A17" s="86">
        <v>44349</v>
      </c>
      <c r="B17" s="87" t="s">
        <v>22</v>
      </c>
      <c r="C17" s="88" t="s">
        <v>21</v>
      </c>
      <c r="D17" s="65">
        <v>5880</v>
      </c>
      <c r="E17" s="65">
        <v>26</v>
      </c>
      <c r="F17" s="65">
        <v>2760</v>
      </c>
      <c r="G17" s="65">
        <v>26</v>
      </c>
      <c r="H17" s="65">
        <v>3120</v>
      </c>
      <c r="I17" s="66">
        <v>726.34</v>
      </c>
    </row>
    <row r="18" spans="1:11" ht="16" thickBot="1" x14ac:dyDescent="0.4">
      <c r="A18" s="27"/>
      <c r="B18" s="27"/>
      <c r="C18" s="79" t="s">
        <v>9</v>
      </c>
      <c r="D18" s="80">
        <f>SUM(D6:D17)</f>
        <v>77399</v>
      </c>
      <c r="E18" s="27"/>
      <c r="F18" s="27"/>
      <c r="G18" s="27"/>
      <c r="H18" s="27"/>
      <c r="I18" s="60">
        <f>SUM(I6:I17)</f>
        <v>8725.6200000000008</v>
      </c>
    </row>
    <row r="20" spans="1:11" ht="15" thickBot="1" x14ac:dyDescent="0.4"/>
    <row r="21" spans="1:11" ht="19" thickBot="1" x14ac:dyDescent="0.5">
      <c r="A21" s="172" t="s">
        <v>15</v>
      </c>
      <c r="B21" s="173"/>
      <c r="C21" s="174"/>
      <c r="G21" s="43"/>
      <c r="H21" s="43"/>
      <c r="I21" s="43"/>
      <c r="J21" s="43"/>
    </row>
    <row r="22" spans="1:11" ht="15" thickBot="1" x14ac:dyDescent="0.4">
      <c r="A22" s="9" t="s">
        <v>6</v>
      </c>
      <c r="B22" s="10" t="s">
        <v>7</v>
      </c>
      <c r="C22" s="10" t="s">
        <v>8</v>
      </c>
      <c r="D22" s="10" t="s">
        <v>17</v>
      </c>
      <c r="E22" s="14" t="s">
        <v>14</v>
      </c>
      <c r="G22" s="59"/>
      <c r="H22" s="59"/>
      <c r="I22" s="59"/>
      <c r="J22" s="59"/>
      <c r="K22" s="59"/>
    </row>
    <row r="23" spans="1:11" ht="15.5" x14ac:dyDescent="0.35">
      <c r="A23" s="67">
        <v>44017</v>
      </c>
      <c r="B23" s="68" t="s">
        <v>27</v>
      </c>
      <c r="C23" s="69" t="s">
        <v>25</v>
      </c>
      <c r="D23" s="61">
        <v>22</v>
      </c>
      <c r="E23" s="89">
        <v>38.28</v>
      </c>
    </row>
    <row r="24" spans="1:11" ht="15.5" x14ac:dyDescent="0.35">
      <c r="A24" s="70">
        <v>44046</v>
      </c>
      <c r="B24" s="35" t="s">
        <v>27</v>
      </c>
      <c r="C24" s="36" t="s">
        <v>25</v>
      </c>
      <c r="D24" s="24">
        <v>20</v>
      </c>
      <c r="E24" s="90">
        <v>37.270000000000003</v>
      </c>
    </row>
    <row r="25" spans="1:11" ht="15.5" x14ac:dyDescent="0.35">
      <c r="A25" s="71">
        <v>44075</v>
      </c>
      <c r="B25" s="39" t="s">
        <v>27</v>
      </c>
      <c r="C25" s="40" t="s">
        <v>25</v>
      </c>
      <c r="D25" s="26">
        <v>20</v>
      </c>
      <c r="E25" s="91">
        <v>37.6</v>
      </c>
    </row>
    <row r="26" spans="1:11" ht="15.5" x14ac:dyDescent="0.35">
      <c r="A26" s="70">
        <v>44105</v>
      </c>
      <c r="B26" s="35" t="s">
        <v>27</v>
      </c>
      <c r="C26" s="36" t="s">
        <v>25</v>
      </c>
      <c r="D26" s="24">
        <v>318</v>
      </c>
      <c r="E26" s="90">
        <v>176.25</v>
      </c>
    </row>
    <row r="27" spans="1:11" ht="15.5" x14ac:dyDescent="0.35">
      <c r="A27" s="71">
        <v>44136</v>
      </c>
      <c r="B27" s="39" t="s">
        <v>27</v>
      </c>
      <c r="C27" s="40" t="s">
        <v>25</v>
      </c>
      <c r="D27" s="26">
        <v>954</v>
      </c>
      <c r="E27" s="91">
        <v>444.38</v>
      </c>
    </row>
    <row r="28" spans="1:11" ht="15.5" x14ac:dyDescent="0.35">
      <c r="A28" s="70">
        <v>44167</v>
      </c>
      <c r="B28" s="35" t="s">
        <v>27</v>
      </c>
      <c r="C28" s="36" t="s">
        <v>25</v>
      </c>
      <c r="D28" s="24">
        <v>1034</v>
      </c>
      <c r="E28" s="90">
        <v>668.77</v>
      </c>
    </row>
    <row r="29" spans="1:11" ht="15.5" x14ac:dyDescent="0.35">
      <c r="A29" s="71">
        <v>44201</v>
      </c>
      <c r="B29" s="39" t="s">
        <v>27</v>
      </c>
      <c r="C29" s="40" t="s">
        <v>25</v>
      </c>
      <c r="D29" s="26">
        <v>1797</v>
      </c>
      <c r="E29" s="91">
        <v>1138.6199999999999</v>
      </c>
    </row>
    <row r="30" spans="1:11" ht="15.5" x14ac:dyDescent="0.35">
      <c r="A30" s="70">
        <v>44230</v>
      </c>
      <c r="B30" s="35" t="s">
        <v>27</v>
      </c>
      <c r="C30" s="36" t="s">
        <v>25</v>
      </c>
      <c r="D30" s="24">
        <v>1612</v>
      </c>
      <c r="E30" s="90">
        <v>991.1</v>
      </c>
    </row>
    <row r="31" spans="1:11" ht="15.5" x14ac:dyDescent="0.35">
      <c r="A31" s="71">
        <v>44262</v>
      </c>
      <c r="B31" s="39" t="s">
        <v>27</v>
      </c>
      <c r="C31" s="40" t="s">
        <v>25</v>
      </c>
      <c r="D31" s="26">
        <v>1946</v>
      </c>
      <c r="E31" s="91">
        <v>1176.97</v>
      </c>
    </row>
    <row r="32" spans="1:11" ht="15.5" x14ac:dyDescent="0.35">
      <c r="A32" s="70">
        <v>44291</v>
      </c>
      <c r="B32" s="35" t="s">
        <v>46</v>
      </c>
      <c r="C32" s="36" t="s">
        <v>25</v>
      </c>
      <c r="D32" s="24">
        <v>914</v>
      </c>
      <c r="E32" s="90">
        <v>644.16</v>
      </c>
    </row>
    <row r="33" spans="1:5" ht="15.5" x14ac:dyDescent="0.35">
      <c r="A33" s="71">
        <v>44320</v>
      </c>
      <c r="B33" s="39" t="s">
        <v>27</v>
      </c>
      <c r="C33" s="40" t="s">
        <v>25</v>
      </c>
      <c r="D33" s="26">
        <v>635</v>
      </c>
      <c r="E33" s="91">
        <v>721.47</v>
      </c>
    </row>
    <row r="34" spans="1:5" ht="16" thickBot="1" x14ac:dyDescent="0.4">
      <c r="A34" s="72">
        <v>44350</v>
      </c>
      <c r="B34" s="92" t="s">
        <v>27</v>
      </c>
      <c r="C34" s="74" t="s">
        <v>25</v>
      </c>
      <c r="D34" s="65">
        <v>334</v>
      </c>
      <c r="E34" s="93">
        <v>377.31</v>
      </c>
    </row>
    <row r="35" spans="1:5" ht="16" thickBot="1" x14ac:dyDescent="0.4">
      <c r="A35" s="27"/>
      <c r="B35" s="27"/>
      <c r="C35" s="27"/>
      <c r="D35" s="27"/>
      <c r="E35" s="60">
        <f>SUM(E23:E34)</f>
        <v>6452.18</v>
      </c>
    </row>
    <row r="36" spans="1:5" ht="16" thickBot="1" x14ac:dyDescent="0.4">
      <c r="C36" s="78" t="s">
        <v>30</v>
      </c>
      <c r="D36" s="77">
        <f>SUM(D23:D35)</f>
        <v>9606</v>
      </c>
    </row>
    <row r="39" spans="1:5" ht="18.5" x14ac:dyDescent="0.45">
      <c r="A39" s="1" t="s">
        <v>18</v>
      </c>
    </row>
  </sheetData>
  <mergeCells count="3">
    <mergeCell ref="A1:I1"/>
    <mergeCell ref="A3:C3"/>
    <mergeCell ref="A21:C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E357-DF1D-4834-88C6-16CF5B86A930}">
  <dimension ref="A1:O37"/>
  <sheetViews>
    <sheetView topLeftCell="A5" workbookViewId="0">
      <selection activeCell="C41" sqref="C41"/>
    </sheetView>
  </sheetViews>
  <sheetFormatPr defaultRowHeight="14.5" x14ac:dyDescent="0.35"/>
  <cols>
    <col min="1" max="1" width="16.26953125" customWidth="1"/>
    <col min="2" max="2" width="18.7265625" customWidth="1"/>
    <col min="3" max="3" width="13.81640625" bestFit="1" customWidth="1"/>
    <col min="4" max="4" width="9.453125" bestFit="1" customWidth="1"/>
    <col min="5" max="5" width="11.453125" bestFit="1" customWidth="1"/>
    <col min="6" max="6" width="10.26953125" customWidth="1"/>
    <col min="7" max="7" width="12.1796875" customWidth="1"/>
    <col min="8" max="8" width="11.453125" bestFit="1" customWidth="1"/>
  </cols>
  <sheetData>
    <row r="1" spans="1:8" ht="26.5" thickBot="1" x14ac:dyDescent="0.65">
      <c r="A1" s="166" t="s">
        <v>19</v>
      </c>
      <c r="B1" s="167"/>
      <c r="C1" s="167"/>
      <c r="D1" s="167"/>
      <c r="E1" s="167"/>
      <c r="F1" s="167"/>
      <c r="G1" s="167"/>
      <c r="H1" s="168"/>
    </row>
    <row r="2" spans="1:8" ht="15" thickBot="1" x14ac:dyDescent="0.4"/>
    <row r="3" spans="1:8" ht="19" thickBot="1" x14ac:dyDescent="0.5">
      <c r="A3" s="169" t="s">
        <v>0</v>
      </c>
      <c r="B3" s="171"/>
    </row>
    <row r="4" spans="1:8" ht="16" thickBot="1" x14ac:dyDescent="0.4">
      <c r="D4" s="3" t="s">
        <v>1</v>
      </c>
      <c r="E4" s="3" t="s">
        <v>3</v>
      </c>
      <c r="F4" s="3" t="s">
        <v>4</v>
      </c>
      <c r="G4" s="3" t="s">
        <v>5</v>
      </c>
      <c r="H4" s="2"/>
    </row>
    <row r="5" spans="1:8" ht="21.5" thickBot="1" x14ac:dyDescent="0.4">
      <c r="A5" s="5" t="s">
        <v>6</v>
      </c>
      <c r="B5" s="6" t="s">
        <v>7</v>
      </c>
      <c r="C5" s="6" t="s">
        <v>8</v>
      </c>
      <c r="D5" s="4" t="s">
        <v>9</v>
      </c>
      <c r="E5" s="4" t="s">
        <v>11</v>
      </c>
      <c r="F5" s="4" t="s">
        <v>12</v>
      </c>
      <c r="G5" s="4" t="s">
        <v>13</v>
      </c>
      <c r="H5" s="7" t="s">
        <v>14</v>
      </c>
    </row>
    <row r="6" spans="1:8" ht="15.5" x14ac:dyDescent="0.35">
      <c r="A6" s="81">
        <v>44410</v>
      </c>
      <c r="B6" s="82" t="s">
        <v>22</v>
      </c>
      <c r="C6" s="83" t="s">
        <v>21</v>
      </c>
      <c r="D6" s="61">
        <v>5400</v>
      </c>
      <c r="E6" s="61">
        <v>2880</v>
      </c>
      <c r="F6" s="61">
        <v>28</v>
      </c>
      <c r="G6" s="61">
        <v>2520</v>
      </c>
      <c r="H6" s="62">
        <v>790.39</v>
      </c>
    </row>
    <row r="7" spans="1:8" ht="15.5" x14ac:dyDescent="0.35">
      <c r="A7" s="85">
        <v>44439</v>
      </c>
      <c r="B7" s="22" t="s">
        <v>22</v>
      </c>
      <c r="C7" s="23" t="s">
        <v>21</v>
      </c>
      <c r="D7" s="24">
        <v>5520</v>
      </c>
      <c r="E7" s="24">
        <v>3000</v>
      </c>
      <c r="F7" s="24">
        <v>24</v>
      </c>
      <c r="G7" s="24">
        <v>2520</v>
      </c>
      <c r="H7" s="63">
        <v>747.21</v>
      </c>
    </row>
    <row r="8" spans="1:8" ht="15.5" x14ac:dyDescent="0.35">
      <c r="A8" s="85">
        <v>44471</v>
      </c>
      <c r="B8" s="22" t="s">
        <v>22</v>
      </c>
      <c r="C8" s="23" t="s">
        <v>21</v>
      </c>
      <c r="D8" s="26">
        <v>5760</v>
      </c>
      <c r="E8" s="26">
        <v>2880</v>
      </c>
      <c r="F8" s="26">
        <v>24</v>
      </c>
      <c r="G8" s="26">
        <v>2880</v>
      </c>
      <c r="H8" s="63">
        <v>748.08</v>
      </c>
    </row>
    <row r="9" spans="1:8" ht="15.5" x14ac:dyDescent="0.35">
      <c r="A9" s="85">
        <v>44500</v>
      </c>
      <c r="B9" s="22" t="s">
        <v>22</v>
      </c>
      <c r="C9" s="23" t="s">
        <v>21</v>
      </c>
      <c r="D9" s="24">
        <v>5280</v>
      </c>
      <c r="E9" s="24">
        <v>2400</v>
      </c>
      <c r="F9" s="24">
        <v>21.6</v>
      </c>
      <c r="G9" s="24">
        <v>2880</v>
      </c>
      <c r="H9" s="63">
        <v>640.16</v>
      </c>
    </row>
    <row r="10" spans="1:8" ht="15.5" x14ac:dyDescent="0.35">
      <c r="A10" s="85">
        <v>44531</v>
      </c>
      <c r="B10" s="22" t="s">
        <v>22</v>
      </c>
      <c r="C10" s="23" t="s">
        <v>21</v>
      </c>
      <c r="D10" s="26">
        <v>6600</v>
      </c>
      <c r="E10" s="26">
        <v>2880</v>
      </c>
      <c r="F10" s="26">
        <v>19.2</v>
      </c>
      <c r="G10" s="26">
        <v>3720</v>
      </c>
      <c r="H10" s="63">
        <v>685.64</v>
      </c>
    </row>
    <row r="11" spans="1:8" ht="15.5" x14ac:dyDescent="0.35">
      <c r="A11" s="85">
        <v>44565</v>
      </c>
      <c r="B11" s="22" t="s">
        <v>22</v>
      </c>
      <c r="C11" s="23" t="s">
        <v>21</v>
      </c>
      <c r="D11" s="24">
        <v>7560</v>
      </c>
      <c r="E11" s="24">
        <v>2880</v>
      </c>
      <c r="F11" s="24">
        <v>21.6</v>
      </c>
      <c r="G11" s="24">
        <v>4680</v>
      </c>
      <c r="H11" s="63">
        <v>906</v>
      </c>
    </row>
    <row r="12" spans="1:8" ht="15.5" x14ac:dyDescent="0.35">
      <c r="A12" s="85">
        <v>44594</v>
      </c>
      <c r="B12" s="22" t="s">
        <v>22</v>
      </c>
      <c r="C12" s="23" t="s">
        <v>21</v>
      </c>
      <c r="D12" s="26">
        <v>7800</v>
      </c>
      <c r="E12" s="26">
        <v>3240</v>
      </c>
      <c r="F12" s="26">
        <v>22.8</v>
      </c>
      <c r="G12" s="26">
        <v>4560</v>
      </c>
      <c r="H12" s="63">
        <v>887.33</v>
      </c>
    </row>
    <row r="13" spans="1:8" ht="15.5" x14ac:dyDescent="0.35">
      <c r="A13" s="85">
        <v>44626</v>
      </c>
      <c r="B13" s="22" t="s">
        <v>22</v>
      </c>
      <c r="C13" s="23" t="s">
        <v>21</v>
      </c>
      <c r="D13" s="24">
        <v>8280</v>
      </c>
      <c r="E13" s="24">
        <v>3240</v>
      </c>
      <c r="F13" s="24">
        <v>21.6</v>
      </c>
      <c r="G13" s="24">
        <v>5040</v>
      </c>
      <c r="H13" s="63">
        <v>906</v>
      </c>
    </row>
    <row r="14" spans="1:8" ht="15.5" x14ac:dyDescent="0.35">
      <c r="A14" s="85">
        <v>44655</v>
      </c>
      <c r="B14" s="22" t="s">
        <v>22</v>
      </c>
      <c r="C14" s="23" t="s">
        <v>21</v>
      </c>
      <c r="D14" s="26">
        <v>6600</v>
      </c>
      <c r="E14" s="26">
        <v>2760</v>
      </c>
      <c r="F14" s="26">
        <v>20.399999999999999</v>
      </c>
      <c r="G14" s="26">
        <v>3840</v>
      </c>
      <c r="H14" s="64">
        <v>773.78</v>
      </c>
    </row>
    <row r="15" spans="1:8" ht="15.5" x14ac:dyDescent="0.35">
      <c r="A15" s="85">
        <v>44684</v>
      </c>
      <c r="B15" s="22" t="s">
        <v>22</v>
      </c>
      <c r="C15" s="23" t="s">
        <v>21</v>
      </c>
      <c r="D15" s="24">
        <v>6360</v>
      </c>
      <c r="E15" s="24">
        <v>2640</v>
      </c>
      <c r="F15" s="24">
        <v>19</v>
      </c>
      <c r="G15" s="24">
        <v>3720</v>
      </c>
      <c r="H15" s="64">
        <v>746.5</v>
      </c>
    </row>
    <row r="16" spans="1:8" ht="16" thickBot="1" x14ac:dyDescent="0.4">
      <c r="A16" s="86">
        <v>44716</v>
      </c>
      <c r="B16" s="87" t="s">
        <v>22</v>
      </c>
      <c r="C16" s="88" t="s">
        <v>21</v>
      </c>
      <c r="D16" s="99">
        <v>6720</v>
      </c>
      <c r="E16" s="99">
        <v>3000</v>
      </c>
      <c r="F16" s="99">
        <v>34.799999999999997</v>
      </c>
      <c r="G16" s="99">
        <v>3720</v>
      </c>
      <c r="H16" s="66">
        <v>949.02</v>
      </c>
    </row>
    <row r="17" spans="1:15" ht="16" thickBot="1" x14ac:dyDescent="0.4">
      <c r="A17" s="27"/>
      <c r="B17" s="27"/>
      <c r="C17" s="97" t="s">
        <v>9</v>
      </c>
      <c r="D17" s="98">
        <f>SUM(D6:D16)</f>
        <v>71880</v>
      </c>
      <c r="E17" s="27"/>
      <c r="F17" s="27"/>
      <c r="G17" s="27"/>
      <c r="H17" s="60">
        <f>SUM(H6:H16)</f>
        <v>8780.1099999999988</v>
      </c>
    </row>
    <row r="19" spans="1:15" ht="18.5" x14ac:dyDescent="0.45">
      <c r="G19" s="43"/>
      <c r="H19" s="43"/>
      <c r="I19" s="43"/>
      <c r="J19" s="43"/>
      <c r="K19" s="15"/>
      <c r="L19" s="15"/>
      <c r="M19" s="15"/>
      <c r="N19" s="15"/>
      <c r="O19" s="15"/>
    </row>
    <row r="20" spans="1:15" ht="15" thickBot="1" x14ac:dyDescent="0.4">
      <c r="G20" s="44"/>
      <c r="H20" s="44"/>
      <c r="I20" s="44"/>
      <c r="J20" s="44"/>
      <c r="K20" s="44"/>
    </row>
    <row r="21" spans="1:15" ht="19" thickBot="1" x14ac:dyDescent="0.5">
      <c r="A21" s="172" t="s">
        <v>15</v>
      </c>
      <c r="B21" s="173"/>
      <c r="C21" s="174"/>
      <c r="G21" s="45"/>
      <c r="H21" s="46"/>
      <c r="I21" s="47"/>
      <c r="J21" s="48"/>
      <c r="K21" s="49"/>
    </row>
    <row r="22" spans="1:15" ht="15" thickBot="1" x14ac:dyDescent="0.4">
      <c r="A22" s="5" t="s">
        <v>6</v>
      </c>
      <c r="B22" s="6" t="s">
        <v>7</v>
      </c>
      <c r="C22" s="6" t="s">
        <v>8</v>
      </c>
      <c r="D22" s="6" t="s">
        <v>17</v>
      </c>
      <c r="E22" s="8" t="s">
        <v>14</v>
      </c>
      <c r="G22" s="45"/>
      <c r="H22" s="46"/>
      <c r="I22" s="47"/>
      <c r="J22" s="48"/>
      <c r="K22" s="50"/>
    </row>
    <row r="23" spans="1:15" ht="15.5" x14ac:dyDescent="0.35">
      <c r="A23" s="67">
        <v>44410</v>
      </c>
      <c r="B23" s="68" t="s">
        <v>27</v>
      </c>
      <c r="C23" s="69" t="s">
        <v>25</v>
      </c>
      <c r="D23" s="61">
        <v>21</v>
      </c>
      <c r="E23" s="100">
        <v>52.14</v>
      </c>
      <c r="G23" s="45"/>
      <c r="H23" s="46"/>
      <c r="I23" s="47"/>
      <c r="J23" s="48"/>
      <c r="K23" s="50"/>
    </row>
    <row r="24" spans="1:15" ht="15.5" x14ac:dyDescent="0.35">
      <c r="A24" s="70">
        <v>44440</v>
      </c>
      <c r="B24" s="31" t="s">
        <v>27</v>
      </c>
      <c r="C24" s="36" t="s">
        <v>25</v>
      </c>
      <c r="D24" s="24">
        <v>22</v>
      </c>
      <c r="E24" s="90">
        <v>54.4</v>
      </c>
      <c r="G24" s="45"/>
      <c r="H24" s="46"/>
      <c r="I24" s="47"/>
      <c r="J24" s="48"/>
      <c r="K24" s="50"/>
    </row>
    <row r="25" spans="1:15" ht="15.5" x14ac:dyDescent="0.35">
      <c r="A25" s="71">
        <v>44472</v>
      </c>
      <c r="B25" s="31" t="s">
        <v>27</v>
      </c>
      <c r="C25" s="40" t="s">
        <v>25</v>
      </c>
      <c r="D25" s="26">
        <v>89</v>
      </c>
      <c r="E25" s="91">
        <v>135.63</v>
      </c>
      <c r="G25" s="45"/>
      <c r="H25" s="46"/>
      <c r="I25" s="47"/>
      <c r="J25" s="48"/>
      <c r="K25" s="50"/>
    </row>
    <row r="26" spans="1:15" ht="15.5" x14ac:dyDescent="0.35">
      <c r="A26" s="70">
        <v>44501</v>
      </c>
      <c r="B26" s="31" t="s">
        <v>27</v>
      </c>
      <c r="C26" s="36" t="s">
        <v>25</v>
      </c>
      <c r="D26" s="24">
        <v>483</v>
      </c>
      <c r="E26" s="90">
        <v>665.42</v>
      </c>
      <c r="G26" s="45"/>
      <c r="H26" s="46"/>
      <c r="I26" s="47"/>
      <c r="J26" s="48"/>
      <c r="K26" s="50"/>
    </row>
    <row r="27" spans="1:15" ht="15.5" x14ac:dyDescent="0.35">
      <c r="A27" s="71">
        <v>44532</v>
      </c>
      <c r="B27" s="31" t="s">
        <v>27</v>
      </c>
      <c r="C27" s="40" t="s">
        <v>25</v>
      </c>
      <c r="D27" s="26">
        <v>1246</v>
      </c>
      <c r="E27" s="91">
        <v>2464.19</v>
      </c>
      <c r="G27" s="45"/>
      <c r="H27" s="46"/>
      <c r="I27" s="47"/>
      <c r="J27" s="48"/>
      <c r="K27" s="50"/>
    </row>
    <row r="28" spans="1:15" ht="15.5" x14ac:dyDescent="0.35">
      <c r="A28" s="70">
        <v>44566</v>
      </c>
      <c r="B28" s="31" t="s">
        <v>27</v>
      </c>
      <c r="C28" s="36" t="s">
        <v>25</v>
      </c>
      <c r="D28" s="24">
        <v>1797</v>
      </c>
      <c r="E28" s="90">
        <v>2290.17</v>
      </c>
      <c r="G28" s="45"/>
      <c r="H28" s="46"/>
      <c r="I28" s="47"/>
      <c r="J28" s="48"/>
      <c r="K28" s="50"/>
    </row>
    <row r="29" spans="1:15" ht="15.5" x14ac:dyDescent="0.35">
      <c r="A29" s="71">
        <v>44595</v>
      </c>
      <c r="B29" s="31" t="s">
        <v>27</v>
      </c>
      <c r="C29" s="40" t="s">
        <v>25</v>
      </c>
      <c r="D29" s="26">
        <v>2214</v>
      </c>
      <c r="E29" s="91">
        <v>1985.31</v>
      </c>
      <c r="G29" s="45"/>
      <c r="H29" s="46"/>
      <c r="I29" s="47"/>
      <c r="J29" s="48"/>
      <c r="K29" s="50"/>
    </row>
    <row r="30" spans="1:15" ht="15.5" x14ac:dyDescent="0.35">
      <c r="A30" s="70">
        <v>44627</v>
      </c>
      <c r="B30" s="31" t="s">
        <v>27</v>
      </c>
      <c r="C30" s="36" t="s">
        <v>25</v>
      </c>
      <c r="D30" s="24">
        <v>2090</v>
      </c>
      <c r="E30" s="90">
        <v>2057.17</v>
      </c>
      <c r="G30" s="45"/>
      <c r="H30" s="46"/>
      <c r="I30" s="47"/>
      <c r="J30" s="48"/>
      <c r="K30" s="50"/>
    </row>
    <row r="31" spans="1:15" ht="15.5" x14ac:dyDescent="0.35">
      <c r="A31" s="71">
        <v>44656</v>
      </c>
      <c r="B31" s="31" t="s">
        <v>27</v>
      </c>
      <c r="C31" s="40" t="s">
        <v>25</v>
      </c>
      <c r="D31" s="26">
        <v>1348</v>
      </c>
      <c r="E31" s="91">
        <v>1175.72</v>
      </c>
      <c r="G31" s="45"/>
      <c r="H31" s="46"/>
      <c r="I31" s="47"/>
      <c r="J31" s="48"/>
      <c r="K31" s="50"/>
    </row>
    <row r="32" spans="1:15" ht="15.5" x14ac:dyDescent="0.35">
      <c r="A32" s="70">
        <v>44685</v>
      </c>
      <c r="B32" s="31" t="s">
        <v>27</v>
      </c>
      <c r="C32" s="36" t="s">
        <v>25</v>
      </c>
      <c r="D32" s="24">
        <v>948</v>
      </c>
      <c r="E32" s="90">
        <v>850.45</v>
      </c>
      <c r="K32" s="51"/>
    </row>
    <row r="33" spans="1:12" ht="16" thickBot="1" x14ac:dyDescent="0.4">
      <c r="A33" s="101">
        <v>44717</v>
      </c>
      <c r="B33" s="102" t="s">
        <v>27</v>
      </c>
      <c r="C33" s="103" t="s">
        <v>25</v>
      </c>
      <c r="D33" s="99">
        <v>237</v>
      </c>
      <c r="E33" s="104">
        <v>252.58</v>
      </c>
    </row>
    <row r="34" spans="1:12" ht="16" thickBot="1" x14ac:dyDescent="0.4">
      <c r="A34" s="27"/>
      <c r="B34" s="27"/>
      <c r="C34" s="27"/>
      <c r="D34" s="27"/>
      <c r="E34" s="60">
        <f>SUM(E23:E33)</f>
        <v>11983.18</v>
      </c>
    </row>
    <row r="35" spans="1:12" ht="16" thickBot="1" x14ac:dyDescent="0.4">
      <c r="C35" s="96" t="s">
        <v>30</v>
      </c>
      <c r="D35" s="95">
        <f>SUM(D23:D34)</f>
        <v>10495</v>
      </c>
    </row>
    <row r="36" spans="1:12" ht="18.5" x14ac:dyDescent="0.45">
      <c r="A36" s="1" t="s">
        <v>18</v>
      </c>
    </row>
    <row r="37" spans="1:12" x14ac:dyDescent="0.35">
      <c r="L37" t="s">
        <v>28</v>
      </c>
    </row>
  </sheetData>
  <mergeCells count="3">
    <mergeCell ref="A1:H1"/>
    <mergeCell ref="A3:B3"/>
    <mergeCell ref="A21:C21"/>
  </mergeCells>
  <phoneticPr fontId="1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F8D28-680D-4B82-AF57-E61942FCEA5B}">
  <dimension ref="A1:J40"/>
  <sheetViews>
    <sheetView topLeftCell="A12" workbookViewId="0">
      <selection sqref="A1:H41"/>
    </sheetView>
  </sheetViews>
  <sheetFormatPr defaultRowHeight="14.5" x14ac:dyDescent="0.35"/>
  <cols>
    <col min="1" max="1" width="18" customWidth="1"/>
    <col min="2" max="2" width="17" bestFit="1" customWidth="1"/>
    <col min="3" max="3" width="15.7265625" bestFit="1" customWidth="1"/>
    <col min="4" max="4" width="12.1796875" customWidth="1"/>
    <col min="5" max="5" width="13.7265625" customWidth="1"/>
    <col min="6" max="6" width="16" customWidth="1"/>
    <col min="7" max="7" width="15.26953125" customWidth="1"/>
    <col min="8" max="8" width="12.7265625" bestFit="1" customWidth="1"/>
  </cols>
  <sheetData>
    <row r="1" spans="1:8" ht="26.5" thickBot="1" x14ac:dyDescent="0.65">
      <c r="A1" s="166" t="s">
        <v>19</v>
      </c>
      <c r="B1" s="167"/>
      <c r="C1" s="167"/>
      <c r="D1" s="167"/>
      <c r="E1" s="167"/>
      <c r="F1" s="167"/>
      <c r="G1" s="167"/>
      <c r="H1" s="168"/>
    </row>
    <row r="2" spans="1:8" ht="15" thickBot="1" x14ac:dyDescent="0.4"/>
    <row r="3" spans="1:8" ht="19" thickBot="1" x14ac:dyDescent="0.5">
      <c r="A3" s="169" t="s">
        <v>0</v>
      </c>
      <c r="B3" s="171"/>
    </row>
    <row r="4" spans="1:8" ht="16" thickBot="1" x14ac:dyDescent="0.4">
      <c r="D4" s="3" t="s">
        <v>1</v>
      </c>
      <c r="E4" s="3" t="s">
        <v>3</v>
      </c>
      <c r="F4" s="3" t="s">
        <v>4</v>
      </c>
      <c r="G4" s="3" t="s">
        <v>5</v>
      </c>
      <c r="H4" s="75"/>
    </row>
    <row r="5" spans="1:8" ht="37.5" customHeight="1" thickBot="1" x14ac:dyDescent="0.4">
      <c r="A5" s="116" t="s">
        <v>6</v>
      </c>
      <c r="B5" s="117" t="s">
        <v>7</v>
      </c>
      <c r="C5" s="117" t="s">
        <v>8</v>
      </c>
      <c r="D5" s="118" t="s">
        <v>9</v>
      </c>
      <c r="E5" s="118" t="s">
        <v>11</v>
      </c>
      <c r="F5" s="118" t="s">
        <v>12</v>
      </c>
      <c r="G5" s="118" t="s">
        <v>13</v>
      </c>
      <c r="H5" s="119" t="s">
        <v>14</v>
      </c>
    </row>
    <row r="6" spans="1:8" ht="16.5" customHeight="1" x14ac:dyDescent="0.35">
      <c r="A6" s="130">
        <v>44746</v>
      </c>
      <c r="B6" s="123">
        <v>11115407</v>
      </c>
      <c r="C6" s="131" t="s">
        <v>21</v>
      </c>
      <c r="D6" s="129" t="s">
        <v>37</v>
      </c>
      <c r="E6" s="129" t="s">
        <v>38</v>
      </c>
      <c r="F6" s="129" t="s">
        <v>39</v>
      </c>
      <c r="G6" s="129" t="s">
        <v>40</v>
      </c>
      <c r="H6" s="163">
        <v>957.4</v>
      </c>
    </row>
    <row r="7" spans="1:8" ht="15.5" x14ac:dyDescent="0.35">
      <c r="A7" s="125">
        <v>44775</v>
      </c>
      <c r="B7" s="120">
        <v>11115407</v>
      </c>
      <c r="C7" s="121" t="s">
        <v>21</v>
      </c>
      <c r="D7" s="121">
        <v>6720</v>
      </c>
      <c r="E7" s="121">
        <v>3600</v>
      </c>
      <c r="F7" s="121">
        <v>26.4</v>
      </c>
      <c r="G7" s="121">
        <v>3120</v>
      </c>
      <c r="H7" s="147">
        <v>933.21</v>
      </c>
    </row>
    <row r="8" spans="1:8" ht="15.5" x14ac:dyDescent="0.35">
      <c r="A8" s="124">
        <v>44804</v>
      </c>
      <c r="B8" s="126">
        <v>11115407</v>
      </c>
      <c r="C8" s="127" t="s">
        <v>21</v>
      </c>
      <c r="D8" s="122">
        <v>5760</v>
      </c>
      <c r="E8" s="122">
        <v>3480</v>
      </c>
      <c r="F8" s="122">
        <v>25.2</v>
      </c>
      <c r="G8" s="122">
        <v>2280</v>
      </c>
      <c r="H8" s="147">
        <v>860.3</v>
      </c>
    </row>
    <row r="9" spans="1:8" ht="15.5" x14ac:dyDescent="0.35">
      <c r="A9" s="125">
        <v>44836</v>
      </c>
      <c r="B9" s="120">
        <v>11115407</v>
      </c>
      <c r="C9" s="121" t="s">
        <v>21</v>
      </c>
      <c r="D9" s="121">
        <v>6840</v>
      </c>
      <c r="E9" s="121">
        <v>3360</v>
      </c>
      <c r="F9" s="121">
        <v>26.4</v>
      </c>
      <c r="G9" s="121">
        <v>3480</v>
      </c>
      <c r="H9" s="147">
        <v>960.02</v>
      </c>
    </row>
    <row r="10" spans="1:8" ht="15.5" x14ac:dyDescent="0.35">
      <c r="A10" s="124">
        <v>44865</v>
      </c>
      <c r="B10" s="126">
        <v>11115407</v>
      </c>
      <c r="C10" s="127" t="s">
        <v>21</v>
      </c>
      <c r="D10" s="122">
        <v>5880</v>
      </c>
      <c r="E10" s="122">
        <v>2520</v>
      </c>
      <c r="F10" s="122">
        <v>20</v>
      </c>
      <c r="G10" s="122">
        <v>3360</v>
      </c>
      <c r="H10" s="147">
        <v>753.04</v>
      </c>
    </row>
    <row r="11" spans="1:8" ht="15.5" x14ac:dyDescent="0.35">
      <c r="A11" s="125">
        <v>44898</v>
      </c>
      <c r="B11" s="120">
        <v>11115407</v>
      </c>
      <c r="C11" s="121" t="s">
        <v>21</v>
      </c>
      <c r="D11" s="121">
        <v>7800</v>
      </c>
      <c r="E11" s="121">
        <v>3120</v>
      </c>
      <c r="F11" s="121">
        <v>20</v>
      </c>
      <c r="G11" s="121">
        <v>4860</v>
      </c>
      <c r="H11" s="147">
        <v>891.27</v>
      </c>
    </row>
    <row r="12" spans="1:8" ht="15.5" x14ac:dyDescent="0.35">
      <c r="A12" s="124">
        <v>44930</v>
      </c>
      <c r="B12" s="126">
        <v>11115407</v>
      </c>
      <c r="C12" s="127" t="s">
        <v>21</v>
      </c>
      <c r="D12" s="122">
        <v>7800</v>
      </c>
      <c r="E12" s="122">
        <v>2880</v>
      </c>
      <c r="F12" s="122">
        <v>22</v>
      </c>
      <c r="G12" s="122">
        <v>4920</v>
      </c>
      <c r="H12" s="147">
        <v>911.46</v>
      </c>
    </row>
    <row r="13" spans="1:8" ht="15.5" x14ac:dyDescent="0.35">
      <c r="A13" s="125">
        <v>44963</v>
      </c>
      <c r="B13" s="120">
        <v>11115407</v>
      </c>
      <c r="C13" s="121" t="s">
        <v>21</v>
      </c>
      <c r="D13" s="121">
        <v>8160</v>
      </c>
      <c r="E13" s="121">
        <v>3360</v>
      </c>
      <c r="F13" s="121">
        <v>20</v>
      </c>
      <c r="G13" s="121">
        <v>4800</v>
      </c>
      <c r="H13" s="147">
        <v>974.29</v>
      </c>
    </row>
    <row r="14" spans="1:8" ht="15.5" x14ac:dyDescent="0.35">
      <c r="A14" s="124">
        <v>44992</v>
      </c>
      <c r="B14" s="126">
        <v>11115407</v>
      </c>
      <c r="C14" s="127" t="s">
        <v>21</v>
      </c>
      <c r="D14" s="122">
        <v>7200</v>
      </c>
      <c r="E14" s="122">
        <v>3120</v>
      </c>
      <c r="F14" s="122">
        <v>22.8</v>
      </c>
      <c r="G14" s="122">
        <v>4080</v>
      </c>
      <c r="H14" s="147">
        <v>929.67</v>
      </c>
    </row>
    <row r="15" spans="1:8" ht="15.5" x14ac:dyDescent="0.35">
      <c r="A15" s="125">
        <v>45021</v>
      </c>
      <c r="B15" s="120">
        <v>11115407</v>
      </c>
      <c r="C15" s="121" t="s">
        <v>21</v>
      </c>
      <c r="D15" s="121">
        <v>6960</v>
      </c>
      <c r="E15" s="121">
        <v>2880</v>
      </c>
      <c r="F15" s="121">
        <v>20.399999999999999</v>
      </c>
      <c r="G15" s="121">
        <v>4080</v>
      </c>
      <c r="H15" s="145">
        <v>879.65</v>
      </c>
    </row>
    <row r="16" spans="1:8" ht="15.5" x14ac:dyDescent="0.35">
      <c r="A16" s="124">
        <v>45052</v>
      </c>
      <c r="B16" s="120">
        <v>11115407</v>
      </c>
      <c r="C16" s="121" t="s">
        <v>21</v>
      </c>
      <c r="D16" s="122">
        <v>7080</v>
      </c>
      <c r="E16" s="122">
        <v>2880</v>
      </c>
      <c r="F16" s="122">
        <v>20.399999999999999</v>
      </c>
      <c r="G16" s="122">
        <v>4200</v>
      </c>
      <c r="H16" s="145">
        <v>887.75</v>
      </c>
    </row>
    <row r="17" spans="1:8" ht="16" thickBot="1" x14ac:dyDescent="0.4">
      <c r="A17" s="149">
        <v>45082</v>
      </c>
      <c r="B17" s="150">
        <v>11115407</v>
      </c>
      <c r="C17" s="155" t="s">
        <v>21</v>
      </c>
      <c r="D17" s="155">
        <v>6720</v>
      </c>
      <c r="E17" s="151">
        <v>3360</v>
      </c>
      <c r="F17" s="151">
        <v>22.8</v>
      </c>
      <c r="G17" s="151">
        <v>3360</v>
      </c>
      <c r="H17" s="164">
        <v>951.27</v>
      </c>
    </row>
    <row r="18" spans="1:8" ht="16" thickBot="1" x14ac:dyDescent="0.4">
      <c r="A18" s="156"/>
      <c r="B18" s="157"/>
      <c r="C18" s="159" t="s">
        <v>9</v>
      </c>
      <c r="D18" s="158">
        <f>SUM(D6:D17)</f>
        <v>76920</v>
      </c>
      <c r="E18" s="55"/>
      <c r="F18" s="55"/>
      <c r="G18" s="55"/>
      <c r="H18" s="133">
        <f>SUM(H6:H17)</f>
        <v>10889.33</v>
      </c>
    </row>
    <row r="19" spans="1:8" ht="15.5" x14ac:dyDescent="0.35">
      <c r="A19" s="156"/>
      <c r="B19" s="157"/>
      <c r="C19" s="55"/>
      <c r="D19" s="55"/>
      <c r="E19" s="55"/>
      <c r="F19" s="55"/>
      <c r="G19" s="55"/>
      <c r="H19" s="57"/>
    </row>
    <row r="20" spans="1:8" ht="15.5" x14ac:dyDescent="0.35">
      <c r="A20" s="132"/>
      <c r="B20" s="132"/>
      <c r="C20" s="132"/>
      <c r="D20" s="132"/>
      <c r="E20" s="132"/>
      <c r="F20" s="132"/>
      <c r="G20" s="132"/>
    </row>
    <row r="21" spans="1:8" ht="15" thickBot="1" x14ac:dyDescent="0.4"/>
    <row r="22" spans="1:8" ht="19" thickBot="1" x14ac:dyDescent="0.5">
      <c r="A22" s="169" t="s">
        <v>15</v>
      </c>
      <c r="B22" s="170"/>
      <c r="C22" s="170"/>
      <c r="D22" s="170"/>
      <c r="E22" s="171"/>
      <c r="G22" s="43"/>
      <c r="H22" s="43"/>
    </row>
    <row r="23" spans="1:8" ht="16" thickBot="1" x14ac:dyDescent="0.4">
      <c r="A23" s="116" t="s">
        <v>6</v>
      </c>
      <c r="B23" s="117" t="s">
        <v>7</v>
      </c>
      <c r="C23" s="117" t="s">
        <v>8</v>
      </c>
      <c r="D23" s="117" t="s">
        <v>17</v>
      </c>
      <c r="E23" s="135" t="s">
        <v>14</v>
      </c>
      <c r="G23" s="44"/>
      <c r="H23" s="44"/>
    </row>
    <row r="24" spans="1:8" ht="15.5" x14ac:dyDescent="0.35">
      <c r="A24" s="140">
        <v>44747</v>
      </c>
      <c r="B24" s="141">
        <v>20558244</v>
      </c>
      <c r="C24" s="142">
        <v>202</v>
      </c>
      <c r="D24" s="143">
        <v>77</v>
      </c>
      <c r="E24" s="162">
        <v>112.56</v>
      </c>
      <c r="G24" s="44"/>
      <c r="H24" s="44"/>
    </row>
    <row r="25" spans="1:8" ht="15.5" x14ac:dyDescent="0.35">
      <c r="A25" s="144">
        <v>44776</v>
      </c>
      <c r="B25" s="136" t="s">
        <v>29</v>
      </c>
      <c r="C25" s="137" t="s">
        <v>25</v>
      </c>
      <c r="D25" s="120">
        <v>20</v>
      </c>
      <c r="E25" s="145">
        <v>46.04</v>
      </c>
      <c r="G25" s="45"/>
      <c r="H25" s="46"/>
    </row>
    <row r="26" spans="1:8" ht="15.5" x14ac:dyDescent="0.35">
      <c r="A26" s="146">
        <v>44805</v>
      </c>
      <c r="B26" s="138">
        <v>20558244</v>
      </c>
      <c r="C26" s="139">
        <v>202</v>
      </c>
      <c r="D26" s="128">
        <v>21</v>
      </c>
      <c r="E26" s="147">
        <v>49.96</v>
      </c>
      <c r="G26" s="45"/>
      <c r="H26" s="46"/>
    </row>
    <row r="27" spans="1:8" ht="15.5" x14ac:dyDescent="0.35">
      <c r="A27" s="144">
        <v>44837</v>
      </c>
      <c r="B27" s="136">
        <v>20558244</v>
      </c>
      <c r="C27" s="137">
        <v>202</v>
      </c>
      <c r="D27" s="120">
        <v>186</v>
      </c>
      <c r="E27" s="147">
        <v>236.58</v>
      </c>
      <c r="G27" s="45"/>
      <c r="H27" s="46"/>
    </row>
    <row r="28" spans="1:8" ht="15.5" x14ac:dyDescent="0.35">
      <c r="A28" s="146">
        <v>44866</v>
      </c>
      <c r="B28" s="136">
        <v>20558244</v>
      </c>
      <c r="C28" s="139">
        <v>202</v>
      </c>
      <c r="D28" s="128">
        <v>584</v>
      </c>
      <c r="E28" s="147">
        <v>498.9</v>
      </c>
      <c r="G28" s="45"/>
      <c r="H28" s="46"/>
    </row>
    <row r="29" spans="1:8" ht="15.5" x14ac:dyDescent="0.35">
      <c r="A29" s="144">
        <v>44899</v>
      </c>
      <c r="B29" s="136">
        <v>20558244</v>
      </c>
      <c r="C29" s="137">
        <v>202</v>
      </c>
      <c r="D29" s="120">
        <v>1191</v>
      </c>
      <c r="E29" s="147">
        <v>1294.27</v>
      </c>
      <c r="G29" s="45"/>
      <c r="H29" s="46"/>
    </row>
    <row r="30" spans="1:8" ht="15.5" x14ac:dyDescent="0.35">
      <c r="A30" s="146">
        <v>44931</v>
      </c>
      <c r="B30" s="136">
        <v>20558244</v>
      </c>
      <c r="C30" s="139">
        <v>202</v>
      </c>
      <c r="D30" s="128">
        <v>1679</v>
      </c>
      <c r="E30" s="147">
        <v>2010.6</v>
      </c>
      <c r="F30" t="s">
        <v>36</v>
      </c>
      <c r="G30" s="45"/>
      <c r="H30" s="46"/>
    </row>
    <row r="31" spans="1:8" ht="15.5" x14ac:dyDescent="0.35">
      <c r="A31" s="144">
        <v>44964</v>
      </c>
      <c r="B31" s="136">
        <v>20558244</v>
      </c>
      <c r="C31" s="137">
        <v>202</v>
      </c>
      <c r="D31" s="120">
        <v>1613</v>
      </c>
      <c r="E31" s="147">
        <v>1813.64</v>
      </c>
      <c r="G31" s="45"/>
      <c r="H31" s="46"/>
    </row>
    <row r="32" spans="1:8" ht="15.5" x14ac:dyDescent="0.35">
      <c r="A32" s="146">
        <v>44993</v>
      </c>
      <c r="B32" s="136">
        <v>20558244</v>
      </c>
      <c r="C32" s="139">
        <v>202</v>
      </c>
      <c r="D32" s="128">
        <v>1229</v>
      </c>
      <c r="E32" s="147">
        <v>1214.43</v>
      </c>
      <c r="G32" s="45"/>
      <c r="H32" s="46"/>
    </row>
    <row r="33" spans="1:10" ht="15.5" x14ac:dyDescent="0.35">
      <c r="A33" s="144">
        <v>45022</v>
      </c>
      <c r="B33" s="136">
        <v>20558244</v>
      </c>
      <c r="C33" s="137">
        <v>202</v>
      </c>
      <c r="D33" s="120">
        <v>1170</v>
      </c>
      <c r="E33" s="147">
        <v>995.07</v>
      </c>
      <c r="G33" s="45"/>
      <c r="H33" s="46"/>
    </row>
    <row r="34" spans="1:10" ht="15.5" x14ac:dyDescent="0.35">
      <c r="A34" s="146">
        <v>45053</v>
      </c>
      <c r="B34" s="136">
        <v>20558244</v>
      </c>
      <c r="C34" s="137">
        <v>202</v>
      </c>
      <c r="D34" s="128">
        <v>649</v>
      </c>
      <c r="E34" s="147">
        <v>437.33</v>
      </c>
      <c r="G34" s="45"/>
      <c r="H34" s="46"/>
    </row>
    <row r="35" spans="1:10" ht="16" thickBot="1" x14ac:dyDescent="0.4">
      <c r="A35" s="152">
        <v>45083</v>
      </c>
      <c r="B35" s="153">
        <v>20558244</v>
      </c>
      <c r="C35" s="154">
        <v>202</v>
      </c>
      <c r="D35" s="150">
        <v>161</v>
      </c>
      <c r="E35" s="148">
        <v>106.61</v>
      </c>
      <c r="G35" s="45"/>
      <c r="H35" s="46"/>
    </row>
    <row r="36" spans="1:10" ht="16" thickBot="1" x14ac:dyDescent="0.4">
      <c r="A36" s="132"/>
      <c r="B36" s="132"/>
      <c r="C36" s="132"/>
      <c r="D36" s="132"/>
      <c r="E36" s="134">
        <f>SUM(E24:E35)</f>
        <v>8815.9900000000016</v>
      </c>
    </row>
    <row r="37" spans="1:10" ht="16" thickBot="1" x14ac:dyDescent="0.4">
      <c r="C37" s="160" t="s">
        <v>30</v>
      </c>
      <c r="D37" s="161">
        <f>SUM(D24:D36)</f>
        <v>8580</v>
      </c>
    </row>
    <row r="38" spans="1:10" x14ac:dyDescent="0.35">
      <c r="J38" t="s">
        <v>32</v>
      </c>
    </row>
    <row r="40" spans="1:10" ht="18.5" x14ac:dyDescent="0.45">
      <c r="A40" s="1" t="s">
        <v>18</v>
      </c>
    </row>
  </sheetData>
  <mergeCells count="3">
    <mergeCell ref="A1:H1"/>
    <mergeCell ref="A3:B3"/>
    <mergeCell ref="A22:E22"/>
  </mergeCells>
  <phoneticPr fontId="1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74F5B-065E-4C44-A0C8-AEBF6C9E2808}">
  <dimension ref="A1:H40"/>
  <sheetViews>
    <sheetView topLeftCell="A5" workbookViewId="0">
      <selection activeCell="D37" sqref="D37"/>
    </sheetView>
  </sheetViews>
  <sheetFormatPr defaultRowHeight="14.5" x14ac:dyDescent="0.35"/>
  <cols>
    <col min="1" max="1" width="31.81640625" bestFit="1" customWidth="1"/>
    <col min="2" max="2" width="11.54296875" bestFit="1" customWidth="1"/>
    <col min="3" max="3" width="15.7265625" bestFit="1" customWidth="1"/>
    <col min="4" max="4" width="8.26953125" bestFit="1" customWidth="1"/>
    <col min="5" max="5" width="11.453125" bestFit="1" customWidth="1"/>
    <col min="6" max="6" width="10.81640625" bestFit="1" customWidth="1"/>
    <col min="7" max="7" width="7" bestFit="1" customWidth="1"/>
    <col min="8" max="8" width="12.7265625" bestFit="1" customWidth="1"/>
  </cols>
  <sheetData>
    <row r="1" spans="1:8" ht="26.5" thickBot="1" x14ac:dyDescent="0.65">
      <c r="A1" s="166" t="s">
        <v>19</v>
      </c>
      <c r="B1" s="167"/>
      <c r="C1" s="167"/>
      <c r="D1" s="167"/>
      <c r="E1" s="167"/>
      <c r="F1" s="167"/>
      <c r="G1" s="167"/>
      <c r="H1" s="168"/>
    </row>
    <row r="2" spans="1:8" ht="15" thickBot="1" x14ac:dyDescent="0.4"/>
    <row r="3" spans="1:8" ht="19" thickBot="1" x14ac:dyDescent="0.5">
      <c r="A3" s="169" t="s">
        <v>0</v>
      </c>
      <c r="B3" s="171"/>
    </row>
    <row r="4" spans="1:8" ht="16" thickBot="1" x14ac:dyDescent="0.4">
      <c r="D4" s="3" t="s">
        <v>1</v>
      </c>
      <c r="E4" s="3" t="s">
        <v>3</v>
      </c>
      <c r="F4" s="3" t="s">
        <v>4</v>
      </c>
      <c r="G4" s="3" t="s">
        <v>5</v>
      </c>
      <c r="H4" s="75"/>
    </row>
    <row r="5" spans="1:8" ht="47" thickBot="1" x14ac:dyDescent="0.4">
      <c r="A5" s="116" t="s">
        <v>6</v>
      </c>
      <c r="B5" s="117" t="s">
        <v>7</v>
      </c>
      <c r="C5" s="117" t="s">
        <v>8</v>
      </c>
      <c r="D5" s="118" t="s">
        <v>9</v>
      </c>
      <c r="E5" s="118" t="s">
        <v>11</v>
      </c>
      <c r="F5" s="118" t="s">
        <v>12</v>
      </c>
      <c r="G5" s="118" t="s">
        <v>13</v>
      </c>
      <c r="H5" s="119" t="s">
        <v>14</v>
      </c>
    </row>
    <row r="6" spans="1:8" ht="15.5" x14ac:dyDescent="0.35">
      <c r="A6" s="130">
        <v>45112</v>
      </c>
      <c r="B6" s="123">
        <v>11115407</v>
      </c>
      <c r="C6" s="131" t="s">
        <v>21</v>
      </c>
      <c r="D6" s="129" t="s">
        <v>41</v>
      </c>
      <c r="E6" s="129" t="s">
        <v>42</v>
      </c>
      <c r="F6" s="129" t="s">
        <v>43</v>
      </c>
      <c r="G6" s="129" t="s">
        <v>44</v>
      </c>
      <c r="H6" s="163">
        <v>973.6</v>
      </c>
    </row>
    <row r="7" spans="1:8" ht="15.5" x14ac:dyDescent="0.35">
      <c r="A7" s="125">
        <v>45143</v>
      </c>
      <c r="B7" s="120">
        <v>11115407</v>
      </c>
      <c r="C7" s="121" t="s">
        <v>21</v>
      </c>
      <c r="D7" s="121">
        <v>6840</v>
      </c>
      <c r="E7" s="121">
        <v>3960</v>
      </c>
      <c r="F7" s="121">
        <v>25.2</v>
      </c>
      <c r="G7" s="121">
        <v>2880</v>
      </c>
      <c r="H7" s="147">
        <v>999.63</v>
      </c>
    </row>
    <row r="8" spans="1:8" ht="15.5" x14ac:dyDescent="0.35">
      <c r="A8" s="124">
        <v>45173</v>
      </c>
      <c r="B8" s="126">
        <v>11115407</v>
      </c>
      <c r="C8" s="127" t="s">
        <v>21</v>
      </c>
      <c r="D8" s="122">
        <v>7080</v>
      </c>
      <c r="E8" s="122">
        <v>3600</v>
      </c>
      <c r="F8" s="122">
        <v>30</v>
      </c>
      <c r="G8" s="122">
        <v>3480</v>
      </c>
      <c r="H8" s="147">
        <v>1059.46</v>
      </c>
    </row>
    <row r="9" spans="1:8" ht="15.5" x14ac:dyDescent="0.35">
      <c r="A9" s="125">
        <v>45202</v>
      </c>
      <c r="B9" s="120">
        <v>11115407</v>
      </c>
      <c r="C9" s="121" t="s">
        <v>21</v>
      </c>
      <c r="D9" s="121">
        <v>6360</v>
      </c>
      <c r="E9" s="121">
        <v>3360</v>
      </c>
      <c r="F9" s="121">
        <v>24</v>
      </c>
      <c r="G9" s="121">
        <v>3000</v>
      </c>
      <c r="H9" s="147">
        <v>905.56</v>
      </c>
    </row>
    <row r="10" spans="1:8" ht="15.5" x14ac:dyDescent="0.35">
      <c r="A10" s="124"/>
      <c r="B10" s="126">
        <v>11115407</v>
      </c>
      <c r="C10" s="127" t="s">
        <v>21</v>
      </c>
      <c r="D10" s="122"/>
      <c r="E10" s="122"/>
      <c r="F10" s="122"/>
      <c r="G10" s="122"/>
      <c r="H10" s="147"/>
    </row>
    <row r="11" spans="1:8" ht="15.5" x14ac:dyDescent="0.35">
      <c r="A11" s="125"/>
      <c r="B11" s="120">
        <v>11115407</v>
      </c>
      <c r="C11" s="121" t="s">
        <v>21</v>
      </c>
      <c r="D11" s="121"/>
      <c r="E11" s="121"/>
      <c r="F11" s="121"/>
      <c r="G11" s="121"/>
      <c r="H11" s="147"/>
    </row>
    <row r="12" spans="1:8" ht="15.5" x14ac:dyDescent="0.35">
      <c r="A12" s="124"/>
      <c r="B12" s="126">
        <v>11115407</v>
      </c>
      <c r="C12" s="127" t="s">
        <v>21</v>
      </c>
      <c r="D12" s="122"/>
      <c r="E12" s="122"/>
      <c r="F12" s="122"/>
      <c r="G12" s="122"/>
      <c r="H12" s="147"/>
    </row>
    <row r="13" spans="1:8" ht="15.5" x14ac:dyDescent="0.35">
      <c r="A13" s="125"/>
      <c r="B13" s="120">
        <v>11115407</v>
      </c>
      <c r="C13" s="121" t="s">
        <v>21</v>
      </c>
      <c r="D13" s="121"/>
      <c r="E13" s="121"/>
      <c r="F13" s="121"/>
      <c r="G13" s="121"/>
      <c r="H13" s="147"/>
    </row>
    <row r="14" spans="1:8" ht="15.5" x14ac:dyDescent="0.35">
      <c r="A14" s="124"/>
      <c r="B14" s="126">
        <v>11115407</v>
      </c>
      <c r="C14" s="127" t="s">
        <v>21</v>
      </c>
      <c r="D14" s="122"/>
      <c r="E14" s="122"/>
      <c r="F14" s="122"/>
      <c r="G14" s="122"/>
      <c r="H14" s="147"/>
    </row>
    <row r="15" spans="1:8" ht="15.5" x14ac:dyDescent="0.35">
      <c r="A15" s="125"/>
      <c r="B15" s="120">
        <v>11115407</v>
      </c>
      <c r="C15" s="121" t="s">
        <v>21</v>
      </c>
      <c r="D15" s="121"/>
      <c r="E15" s="121"/>
      <c r="F15" s="121"/>
      <c r="G15" s="121"/>
      <c r="H15" s="145"/>
    </row>
    <row r="16" spans="1:8" ht="15.5" x14ac:dyDescent="0.35">
      <c r="A16" s="124"/>
      <c r="B16" s="120">
        <v>11115407</v>
      </c>
      <c r="C16" s="121" t="s">
        <v>21</v>
      </c>
      <c r="D16" s="122"/>
      <c r="E16" s="122"/>
      <c r="F16" s="122"/>
      <c r="G16" s="122"/>
      <c r="H16" s="145"/>
    </row>
    <row r="17" spans="1:8" ht="16" thickBot="1" x14ac:dyDescent="0.4">
      <c r="A17" s="149"/>
      <c r="B17" s="150">
        <v>11115407</v>
      </c>
      <c r="C17" s="155" t="s">
        <v>21</v>
      </c>
      <c r="D17" s="155"/>
      <c r="E17" s="151"/>
      <c r="F17" s="151"/>
      <c r="G17" s="151"/>
      <c r="H17" s="164"/>
    </row>
    <row r="18" spans="1:8" ht="16" thickBot="1" x14ac:dyDescent="0.4">
      <c r="A18" s="156"/>
      <c r="B18" s="157"/>
      <c r="C18" s="159" t="s">
        <v>9</v>
      </c>
      <c r="D18" s="158">
        <f>SUM(D6:D17)</f>
        <v>20280</v>
      </c>
      <c r="E18" s="55"/>
      <c r="F18" s="55"/>
      <c r="G18" s="55"/>
      <c r="H18" s="133">
        <f>SUM(H6:H17)</f>
        <v>3938.25</v>
      </c>
    </row>
    <row r="19" spans="1:8" ht="15.5" x14ac:dyDescent="0.35">
      <c r="A19" s="156"/>
      <c r="B19" s="157"/>
      <c r="C19" s="55"/>
      <c r="D19" s="55"/>
      <c r="E19" s="55"/>
      <c r="F19" s="55"/>
      <c r="G19" s="55"/>
      <c r="H19" s="57"/>
    </row>
    <row r="20" spans="1:8" ht="15.5" x14ac:dyDescent="0.35">
      <c r="A20" s="132"/>
      <c r="B20" s="132"/>
      <c r="C20" s="132"/>
      <c r="D20" s="132"/>
      <c r="E20" s="132"/>
      <c r="F20" s="132"/>
      <c r="G20" s="132"/>
    </row>
    <row r="21" spans="1:8" ht="15" thickBot="1" x14ac:dyDescent="0.4"/>
    <row r="22" spans="1:8" ht="19" thickBot="1" x14ac:dyDescent="0.5">
      <c r="A22" s="169" t="s">
        <v>15</v>
      </c>
      <c r="B22" s="170"/>
      <c r="C22" s="170"/>
      <c r="D22" s="170"/>
      <c r="E22" s="171"/>
      <c r="G22" s="43"/>
      <c r="H22" s="43"/>
    </row>
    <row r="23" spans="1:8" ht="16" thickBot="1" x14ac:dyDescent="0.4">
      <c r="A23" s="116" t="s">
        <v>6</v>
      </c>
      <c r="B23" s="117" t="s">
        <v>7</v>
      </c>
      <c r="C23" s="117" t="s">
        <v>8</v>
      </c>
      <c r="D23" s="117" t="s">
        <v>17</v>
      </c>
      <c r="E23" s="135" t="s">
        <v>14</v>
      </c>
      <c r="G23" s="44"/>
      <c r="H23" s="44"/>
    </row>
    <row r="24" spans="1:8" ht="15.5" x14ac:dyDescent="0.35">
      <c r="A24" s="140">
        <v>45113</v>
      </c>
      <c r="B24" s="141">
        <v>20558244</v>
      </c>
      <c r="C24" s="142">
        <v>202</v>
      </c>
      <c r="D24" s="143">
        <v>68</v>
      </c>
      <c r="E24" s="162">
        <v>58.79</v>
      </c>
      <c r="G24" s="44"/>
      <c r="H24" s="44"/>
    </row>
    <row r="25" spans="1:8" ht="15.5" x14ac:dyDescent="0.35">
      <c r="A25" s="144">
        <v>45144</v>
      </c>
      <c r="B25" s="136" t="s">
        <v>29</v>
      </c>
      <c r="C25" s="137" t="s">
        <v>25</v>
      </c>
      <c r="D25" s="120">
        <v>46</v>
      </c>
      <c r="E25" s="145">
        <v>50</v>
      </c>
      <c r="G25" s="45"/>
      <c r="H25" s="46"/>
    </row>
    <row r="26" spans="1:8" ht="15.5" x14ac:dyDescent="0.35">
      <c r="A26" s="146">
        <v>45174</v>
      </c>
      <c r="B26" s="138">
        <v>20558244</v>
      </c>
      <c r="C26" s="139">
        <v>202</v>
      </c>
      <c r="D26" s="128">
        <v>57</v>
      </c>
      <c r="E26" s="147">
        <v>55.37</v>
      </c>
      <c r="G26" s="45"/>
      <c r="H26" s="46"/>
    </row>
    <row r="27" spans="1:8" ht="15.5" x14ac:dyDescent="0.35">
      <c r="A27" s="144">
        <v>45203</v>
      </c>
      <c r="B27" s="136">
        <v>20558244</v>
      </c>
      <c r="C27" s="137">
        <v>202</v>
      </c>
      <c r="D27" s="120">
        <v>149</v>
      </c>
      <c r="E27" s="147">
        <v>98.54</v>
      </c>
      <c r="G27" s="45"/>
      <c r="H27" s="46"/>
    </row>
    <row r="28" spans="1:8" ht="15.5" x14ac:dyDescent="0.35">
      <c r="A28" s="146"/>
      <c r="B28" s="136">
        <v>20558244</v>
      </c>
      <c r="C28" s="139">
        <v>202</v>
      </c>
      <c r="D28" s="128"/>
      <c r="E28" s="147"/>
      <c r="G28" s="45"/>
      <c r="H28" s="46"/>
    </row>
    <row r="29" spans="1:8" ht="15.5" x14ac:dyDescent="0.35">
      <c r="A29" s="144"/>
      <c r="B29" s="136">
        <v>20558244</v>
      </c>
      <c r="C29" s="137">
        <v>202</v>
      </c>
      <c r="D29" s="120"/>
      <c r="E29" s="147"/>
      <c r="G29" s="45"/>
      <c r="H29" s="46"/>
    </row>
    <row r="30" spans="1:8" ht="15.5" x14ac:dyDescent="0.35">
      <c r="A30" s="146"/>
      <c r="B30" s="136">
        <v>20558244</v>
      </c>
      <c r="C30" s="139">
        <v>202</v>
      </c>
      <c r="D30" s="128"/>
      <c r="E30" s="147"/>
      <c r="F30" t="s">
        <v>36</v>
      </c>
      <c r="G30" s="45"/>
      <c r="H30" s="46"/>
    </row>
    <row r="31" spans="1:8" ht="15.5" x14ac:dyDescent="0.35">
      <c r="A31" s="144"/>
      <c r="B31" s="136">
        <v>20558244</v>
      </c>
      <c r="C31" s="137">
        <v>202</v>
      </c>
      <c r="D31" s="120"/>
      <c r="E31" s="147"/>
      <c r="G31" s="45"/>
      <c r="H31" s="46"/>
    </row>
    <row r="32" spans="1:8" ht="15.5" x14ac:dyDescent="0.35">
      <c r="A32" s="146"/>
      <c r="B32" s="136">
        <v>20558244</v>
      </c>
      <c r="C32" s="139">
        <v>202</v>
      </c>
      <c r="D32" s="128"/>
      <c r="E32" s="147"/>
      <c r="G32" s="45"/>
      <c r="H32" s="46"/>
    </row>
    <row r="33" spans="1:8" ht="15.5" x14ac:dyDescent="0.35">
      <c r="A33" s="144"/>
      <c r="B33" s="136">
        <v>20558244</v>
      </c>
      <c r="C33" s="137">
        <v>202</v>
      </c>
      <c r="D33" s="120"/>
      <c r="E33" s="147"/>
      <c r="G33" s="45"/>
      <c r="H33" s="46"/>
    </row>
    <row r="34" spans="1:8" ht="15.5" x14ac:dyDescent="0.35">
      <c r="A34" s="146"/>
      <c r="B34" s="136">
        <v>20558244</v>
      </c>
      <c r="C34" s="137">
        <v>202</v>
      </c>
      <c r="D34" s="128"/>
      <c r="E34" s="147"/>
      <c r="G34" s="45"/>
      <c r="H34" s="46"/>
    </row>
    <row r="35" spans="1:8" ht="16" thickBot="1" x14ac:dyDescent="0.4">
      <c r="A35" s="152"/>
      <c r="B35" s="153">
        <v>20558244</v>
      </c>
      <c r="C35" s="154">
        <v>202</v>
      </c>
      <c r="D35" s="150"/>
      <c r="E35" s="148"/>
      <c r="G35" s="45"/>
      <c r="H35" s="46"/>
    </row>
    <row r="36" spans="1:8" ht="16" thickBot="1" x14ac:dyDescent="0.4">
      <c r="A36" s="132"/>
      <c r="B36" s="132"/>
      <c r="C36" s="132"/>
      <c r="D36" s="132"/>
      <c r="E36" s="134">
        <f>SUM(E24:E35)</f>
        <v>262.7</v>
      </c>
    </row>
    <row r="37" spans="1:8" ht="16" thickBot="1" x14ac:dyDescent="0.4">
      <c r="C37" s="160" t="s">
        <v>30</v>
      </c>
      <c r="D37" s="161">
        <f>SUM(D24:D36)</f>
        <v>320</v>
      </c>
    </row>
    <row r="40" spans="1:8" ht="18.5" x14ac:dyDescent="0.45">
      <c r="A40" s="1" t="s">
        <v>18</v>
      </c>
    </row>
  </sheetData>
  <mergeCells count="3">
    <mergeCell ref="A1:H1"/>
    <mergeCell ref="A3:B3"/>
    <mergeCell ref="A22:E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6D30-EC5D-4860-9EF7-567A2BA7F523}">
  <dimension ref="A44:E50"/>
  <sheetViews>
    <sheetView tabSelected="1" topLeftCell="P6" workbookViewId="0">
      <selection activeCell="E51" sqref="E51"/>
    </sheetView>
  </sheetViews>
  <sheetFormatPr defaultRowHeight="14.5" x14ac:dyDescent="0.35"/>
  <sheetData>
    <row r="44" spans="1:5" ht="15" thickBot="1" x14ac:dyDescent="0.4"/>
    <row r="45" spans="1:5" x14ac:dyDescent="0.35">
      <c r="A45" s="178" t="s">
        <v>9</v>
      </c>
      <c r="B45" s="179"/>
      <c r="D45" s="178" t="s">
        <v>30</v>
      </c>
      <c r="E45" s="179"/>
    </row>
    <row r="46" spans="1:5" x14ac:dyDescent="0.35">
      <c r="A46" s="112" t="s">
        <v>33</v>
      </c>
      <c r="B46" s="113">
        <v>78000</v>
      </c>
      <c r="D46" s="112" t="s">
        <v>33</v>
      </c>
      <c r="E46" s="113">
        <v>8534</v>
      </c>
    </row>
    <row r="47" spans="1:5" x14ac:dyDescent="0.35">
      <c r="A47" s="112" t="s">
        <v>34</v>
      </c>
      <c r="B47" s="113">
        <v>77399</v>
      </c>
      <c r="D47" s="112" t="s">
        <v>34</v>
      </c>
      <c r="E47" s="113">
        <v>9606</v>
      </c>
    </row>
    <row r="48" spans="1:5" ht="15" thickBot="1" x14ac:dyDescent="0.4">
      <c r="A48" s="114" t="s">
        <v>35</v>
      </c>
      <c r="B48" s="115">
        <v>71880</v>
      </c>
      <c r="D48" s="114" t="s">
        <v>35</v>
      </c>
      <c r="E48" s="115">
        <v>10495</v>
      </c>
    </row>
    <row r="49" spans="1:5" x14ac:dyDescent="0.35">
      <c r="A49" t="s">
        <v>45</v>
      </c>
      <c r="B49" s="165">
        <v>76920</v>
      </c>
      <c r="D49" t="s">
        <v>45</v>
      </c>
      <c r="E49" s="165">
        <v>8580</v>
      </c>
    </row>
    <row r="50" spans="1:5" x14ac:dyDescent="0.35">
      <c r="A50" t="s">
        <v>47</v>
      </c>
      <c r="B50" s="165">
        <f>'2023-24'!D18</f>
        <v>20280</v>
      </c>
      <c r="D50" t="s">
        <v>47</v>
      </c>
      <c r="E50" s="165">
        <f>'2023-24'!D37</f>
        <v>320</v>
      </c>
    </row>
  </sheetData>
  <mergeCells count="2">
    <mergeCell ref="A45:B45"/>
    <mergeCell ref="D45:E4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Props1.xml><?xml version="1.0" encoding="utf-8"?>
<ds:datastoreItem xmlns:ds="http://schemas.openxmlformats.org/officeDocument/2006/customXml" ds:itemID="{B7089E65-CD39-4F1E-9711-196B6E072C46}"/>
</file>

<file path=customXml/itemProps2.xml><?xml version="1.0" encoding="utf-8"?>
<ds:datastoreItem xmlns:ds="http://schemas.openxmlformats.org/officeDocument/2006/customXml" ds:itemID="{7066C12F-2840-45EE-833E-9337B18BFF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9917CB-AE97-426F-AD53-05428FBB6EC6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081e6064-04ba-4bb3-a74d-8438b8602cc3"/>
    <ds:schemaRef ds:uri="http://schemas.microsoft.com/office/2006/metadata/properties"/>
    <ds:schemaRef ds:uri="c7a0b038-488d-4e8c-829d-1a40a11dc355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f288af6-7848-41d4-8427-0c10fc15b3a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Michael Johnson</cp:lastModifiedBy>
  <dcterms:created xsi:type="dcterms:W3CDTF">2021-04-22T16:07:10Z</dcterms:created>
  <dcterms:modified xsi:type="dcterms:W3CDTF">2023-11-01T18:51:05Z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19823100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