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754" documentId="13_ncr:1_{5183E8DC-BF09-4889-890B-CE9D58490641}" xr6:coauthVersionLast="47" xr6:coauthVersionMax="47" xr10:uidLastSave="{B4A76B51-D592-4331-B63B-99CFCAB9BC5B}"/>
  <bookViews>
    <workbookView xWindow="-28920" yWindow="-120" windowWidth="29040" windowHeight="15840" activeTab="6" xr2:uid="{20B140D3-9A1F-401C-AE76-D984A8EA9AD8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6" l="1"/>
  <c r="F64" i="6"/>
  <c r="G53" i="7"/>
  <c r="J48" i="7"/>
  <c r="D49" i="7"/>
  <c r="D18" i="7"/>
  <c r="D49" i="5"/>
  <c r="D18" i="5"/>
  <c r="K48" i="7"/>
  <c r="E49" i="7"/>
  <c r="I34" i="7"/>
  <c r="H18" i="7"/>
  <c r="D47" i="4"/>
  <c r="E46" i="4"/>
  <c r="H18" i="4"/>
  <c r="D18" i="4"/>
  <c r="I34" i="5"/>
  <c r="D48" i="3"/>
  <c r="D19" i="3"/>
  <c r="D48" i="2"/>
  <c r="D18" i="2"/>
  <c r="D48" i="1"/>
  <c r="D18" i="1"/>
  <c r="E49" i="5"/>
  <c r="H18" i="5"/>
  <c r="I34" i="4"/>
  <c r="H50" i="1"/>
  <c r="H50" i="2"/>
  <c r="H46" i="3"/>
  <c r="E47" i="3"/>
  <c r="E47" i="2"/>
  <c r="E47" i="1"/>
  <c r="H18" i="1"/>
  <c r="H18" i="2"/>
  <c r="H18" i="3"/>
</calcChain>
</file>

<file path=xl/sharedStrings.xml><?xml version="1.0" encoding="utf-8"?>
<sst xmlns="http://schemas.openxmlformats.org/spreadsheetml/2006/main" count="570" uniqueCount="39">
  <si>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</si>
  <si>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</si>
  <si>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</si>
  <si>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</si>
  <si>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</si>
  <si>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</si>
  <si>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</si>
  <si>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</si>
  <si>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</si>
  <si>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</si>
  <si>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</si>
  <si>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</si>
  <si>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</si>
  <si>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</si>
  <si>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Interruptible Natural Gas Usage</t>
  </si>
  <si>
    <t>Therms</t>
  </si>
  <si>
    <t>Interruptible XXXXX Usage</t>
  </si>
  <si>
    <t>Lakeshore Elementary School Utility Data</t>
  </si>
  <si>
    <t>000018476510</t>
  </si>
  <si>
    <t>B16</t>
  </si>
  <si>
    <t>00000W179713</t>
  </si>
  <si>
    <t>202</t>
  </si>
  <si>
    <t>000010012483</t>
  </si>
  <si>
    <t>207</t>
  </si>
  <si>
    <t>Propane</t>
  </si>
  <si>
    <t>Date</t>
  </si>
  <si>
    <t>QTY 
Delivered</t>
  </si>
  <si>
    <t>3045134</t>
  </si>
  <si>
    <t xml:space="preserve">Inv Amt </t>
  </si>
  <si>
    <t>Total Therms</t>
  </si>
  <si>
    <t>2018-19</t>
  </si>
  <si>
    <t>2019-20</t>
  </si>
  <si>
    <t>2020-21</t>
  </si>
  <si>
    <t>2021-22</t>
  </si>
  <si>
    <t xml:space="preserve">                        </t>
  </si>
  <si>
    <t>10012483</t>
  </si>
  <si>
    <t>2022-23</t>
  </si>
  <si>
    <t>W179713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</si>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</sst>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\$#,##0.00;[Red]&quot;$-&quot;#,##0.00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3" fontId="4" fillId="4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165" fontId="1" fillId="0" borderId="3" xfId="0" applyNumberFormat="1" applyFont="1" applyBorder="1"/>
    <xf numFmtId="164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 horizontal="right"/>
    </xf>
    <xf numFmtId="164" fontId="4" fillId="4" borderId="4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right"/>
    </xf>
    <xf numFmtId="49" fontId="7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center"/>
    </xf>
    <xf numFmtId="165" fontId="6" fillId="4" borderId="4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11" fillId="0" borderId="0" xfId="0" applyFont="1"/>
    <xf numFmtId="165" fontId="12" fillId="0" borderId="3" xfId="0" applyNumberFormat="1" applyFont="1" applyBorder="1"/>
    <xf numFmtId="49" fontId="10" fillId="3" borderId="1" xfId="0" applyNumberFormat="1" applyFont="1" applyFill="1" applyBorder="1" applyAlignment="1">
      <alignment horizontal="left"/>
    </xf>
    <xf numFmtId="49" fontId="10" fillId="3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left"/>
    </xf>
    <xf numFmtId="49" fontId="10" fillId="4" borderId="1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left"/>
    </xf>
    <xf numFmtId="165" fontId="5" fillId="4" borderId="4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4" fontId="5" fillId="3" borderId="13" xfId="0" applyNumberFormat="1" applyFont="1" applyFill="1" applyBorder="1" applyAlignment="1">
      <alignment horizontal="left"/>
    </xf>
    <xf numFmtId="165" fontId="5" fillId="4" borderId="15" xfId="0" applyNumberFormat="1" applyFont="1" applyFill="1" applyBorder="1" applyAlignment="1">
      <alignment horizontal="right"/>
    </xf>
    <xf numFmtId="165" fontId="5" fillId="3" borderId="15" xfId="0" applyNumberFormat="1" applyFont="1" applyFill="1" applyBorder="1" applyAlignment="1">
      <alignment horizontal="right"/>
    </xf>
    <xf numFmtId="165" fontId="5" fillId="3" borderId="13" xfId="0" applyNumberFormat="1" applyFont="1" applyFill="1" applyBorder="1" applyAlignment="1">
      <alignment horizontal="right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5" fontId="16" fillId="0" borderId="16" xfId="0" applyNumberFormat="1" applyFont="1" applyBorder="1"/>
    <xf numFmtId="3" fontId="5" fillId="4" borderId="18" xfId="0" applyNumberFormat="1" applyFont="1" applyFill="1" applyBorder="1" applyAlignment="1">
      <alignment horizontal="right"/>
    </xf>
    <xf numFmtId="165" fontId="5" fillId="2" borderId="19" xfId="0" applyNumberFormat="1" applyFont="1" applyFill="1" applyBorder="1" applyAlignment="1">
      <alignment horizontal="right"/>
    </xf>
    <xf numFmtId="165" fontId="5" fillId="2" borderId="21" xfId="0" applyNumberFormat="1" applyFont="1" applyFill="1" applyBorder="1" applyAlignment="1">
      <alignment horizontal="right"/>
    </xf>
    <xf numFmtId="3" fontId="5" fillId="3" borderId="24" xfId="0" applyNumberFormat="1" applyFont="1" applyFill="1" applyBorder="1" applyAlignment="1">
      <alignment horizontal="right"/>
    </xf>
    <xf numFmtId="165" fontId="5" fillId="2" borderId="25" xfId="0" applyNumberFormat="1" applyFont="1" applyFill="1" applyBorder="1" applyAlignment="1">
      <alignment horizontal="right"/>
    </xf>
    <xf numFmtId="164" fontId="5" fillId="3" borderId="26" xfId="0" applyNumberFormat="1" applyFont="1" applyFill="1" applyBorder="1" applyAlignment="1">
      <alignment horizontal="left"/>
    </xf>
    <xf numFmtId="2" fontId="5" fillId="3" borderId="27" xfId="0" applyNumberFormat="1" applyFont="1" applyFill="1" applyBorder="1" applyAlignment="1">
      <alignment horizontal="right"/>
    </xf>
    <xf numFmtId="166" fontId="15" fillId="5" borderId="28" xfId="0" applyNumberFormat="1" applyFont="1" applyFill="1" applyBorder="1"/>
    <xf numFmtId="164" fontId="5" fillId="4" borderId="29" xfId="0" applyNumberFormat="1" applyFont="1" applyFill="1" applyBorder="1" applyAlignment="1">
      <alignment horizontal="left"/>
    </xf>
    <xf numFmtId="165" fontId="5" fillId="6" borderId="30" xfId="0" applyNumberFormat="1" applyFont="1" applyFill="1" applyBorder="1" applyAlignment="1">
      <alignment horizontal="right"/>
    </xf>
    <xf numFmtId="164" fontId="5" fillId="3" borderId="29" xfId="0" applyNumberFormat="1" applyFont="1" applyFill="1" applyBorder="1" applyAlignment="1">
      <alignment horizontal="left"/>
    </xf>
    <xf numFmtId="0" fontId="15" fillId="5" borderId="30" xfId="0" applyFont="1" applyFill="1" applyBorder="1"/>
    <xf numFmtId="164" fontId="5" fillId="3" borderId="31" xfId="0" applyNumberFormat="1" applyFont="1" applyFill="1" applyBorder="1" applyAlignment="1">
      <alignment horizontal="left"/>
    </xf>
    <xf numFmtId="165" fontId="5" fillId="3" borderId="32" xfId="0" applyNumberFormat="1" applyFont="1" applyFill="1" applyBorder="1" applyAlignment="1">
      <alignment horizontal="right"/>
    </xf>
    <xf numFmtId="0" fontId="15" fillId="5" borderId="33" xfId="0" applyFont="1" applyFill="1" applyBorder="1"/>
    <xf numFmtId="164" fontId="5" fillId="4" borderId="17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center"/>
    </xf>
    <xf numFmtId="164" fontId="5" fillId="3" borderId="20" xfId="0" applyNumberFormat="1" applyFont="1" applyFill="1" applyBorder="1" applyAlignment="1">
      <alignment horizontal="left"/>
    </xf>
    <xf numFmtId="164" fontId="5" fillId="4" borderId="20" xfId="0" applyNumberFormat="1" applyFont="1" applyFill="1" applyBorder="1" applyAlignment="1">
      <alignment horizontal="left"/>
    </xf>
    <xf numFmtId="164" fontId="5" fillId="4" borderId="22" xfId="0" applyNumberFormat="1" applyFont="1" applyFill="1" applyBorder="1" applyAlignment="1">
      <alignment horizontal="left"/>
    </xf>
    <xf numFmtId="164" fontId="5" fillId="3" borderId="2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left"/>
    </xf>
    <xf numFmtId="165" fontId="5" fillId="4" borderId="19" xfId="0" applyNumberFormat="1" applyFont="1" applyFill="1" applyBorder="1" applyAlignment="1">
      <alignment horizontal="right"/>
    </xf>
    <xf numFmtId="165" fontId="5" fillId="3" borderId="21" xfId="0" applyNumberFormat="1" applyFont="1" applyFill="1" applyBorder="1" applyAlignment="1">
      <alignment horizontal="right"/>
    </xf>
    <xf numFmtId="165" fontId="5" fillId="4" borderId="21" xfId="0" applyNumberFormat="1" applyFont="1" applyFill="1" applyBorder="1" applyAlignment="1">
      <alignment horizontal="right"/>
    </xf>
    <xf numFmtId="165" fontId="5" fillId="3" borderId="35" xfId="0" applyNumberFormat="1" applyFont="1" applyFill="1" applyBorder="1" applyAlignment="1">
      <alignment horizontal="right"/>
    </xf>
    <xf numFmtId="3" fontId="5" fillId="4" borderId="24" xfId="0" applyNumberFormat="1" applyFont="1" applyFill="1" applyBorder="1" applyAlignment="1">
      <alignment horizontal="right"/>
    </xf>
    <xf numFmtId="166" fontId="15" fillId="0" borderId="28" xfId="0" applyNumberFormat="1" applyFont="1" applyBorder="1"/>
    <xf numFmtId="165" fontId="5" fillId="4" borderId="30" xfId="0" applyNumberFormat="1" applyFont="1" applyFill="1" applyBorder="1" applyAlignment="1">
      <alignment horizontal="right"/>
    </xf>
    <xf numFmtId="0" fontId="15" fillId="0" borderId="30" xfId="0" applyFont="1" applyBorder="1"/>
    <xf numFmtId="0" fontId="15" fillId="0" borderId="33" xfId="0" applyFont="1" applyBorder="1"/>
    <xf numFmtId="3" fontId="11" fillId="0" borderId="9" xfId="0" applyNumberFormat="1" applyFont="1" applyBorder="1"/>
    <xf numFmtId="49" fontId="4" fillId="2" borderId="36" xfId="0" applyNumberFormat="1" applyFont="1" applyFill="1" applyBorder="1" applyAlignment="1">
      <alignment horizontal="center"/>
    </xf>
    <xf numFmtId="0" fontId="12" fillId="0" borderId="7" xfId="0" applyFont="1" applyBorder="1"/>
    <xf numFmtId="165" fontId="12" fillId="0" borderId="16" xfId="0" applyNumberFormat="1" applyFont="1" applyBorder="1"/>
    <xf numFmtId="165" fontId="5" fillId="3" borderId="25" xfId="0" applyNumberFormat="1" applyFont="1" applyFill="1" applyBorder="1" applyAlignment="1">
      <alignment horizontal="right"/>
    </xf>
    <xf numFmtId="165" fontId="5" fillId="3" borderId="28" xfId="0" applyNumberFormat="1" applyFont="1" applyFill="1" applyBorder="1" applyAlignment="1">
      <alignment horizontal="right"/>
    </xf>
    <xf numFmtId="165" fontId="5" fillId="4" borderId="34" xfId="0" applyNumberFormat="1" applyFont="1" applyFill="1" applyBorder="1" applyAlignment="1">
      <alignment horizontal="right"/>
    </xf>
    <xf numFmtId="0" fontId="12" fillId="0" borderId="38" xfId="0" applyFont="1" applyBorder="1"/>
    <xf numFmtId="3" fontId="11" fillId="0" borderId="37" xfId="0" applyNumberFormat="1" applyFont="1" applyBorder="1"/>
    <xf numFmtId="164" fontId="5" fillId="2" borderId="17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center"/>
    </xf>
    <xf numFmtId="164" fontId="5" fillId="2" borderId="20" xfId="0" applyNumberFormat="1" applyFont="1" applyFill="1" applyBorder="1" applyAlignment="1">
      <alignment horizontal="left"/>
    </xf>
    <xf numFmtId="164" fontId="5" fillId="2" borderId="23" xfId="0" applyNumberFormat="1" applyFont="1" applyFill="1" applyBorder="1" applyAlignment="1">
      <alignment horizontal="left"/>
    </xf>
    <xf numFmtId="49" fontId="5" fillId="2" borderId="24" xfId="0" applyNumberFormat="1" applyFont="1" applyFill="1" applyBorder="1" applyAlignment="1">
      <alignment horizontal="left"/>
    </xf>
    <xf numFmtId="49" fontId="5" fillId="2" borderId="24" xfId="0" applyNumberFormat="1" applyFont="1" applyFill="1" applyBorder="1" applyAlignment="1">
      <alignment horizontal="center"/>
    </xf>
    <xf numFmtId="165" fontId="1" fillId="0" borderId="16" xfId="0" applyNumberFormat="1" applyFont="1" applyBorder="1"/>
    <xf numFmtId="164" fontId="10" fillId="4" borderId="17" xfId="0" applyNumberFormat="1" applyFont="1" applyFill="1" applyBorder="1" applyAlignment="1">
      <alignment horizontal="left"/>
    </xf>
    <xf numFmtId="49" fontId="10" fillId="4" borderId="18" xfId="0" applyNumberFormat="1" applyFont="1" applyFill="1" applyBorder="1" applyAlignment="1">
      <alignment horizontal="left"/>
    </xf>
    <xf numFmtId="49" fontId="10" fillId="4" borderId="18" xfId="0" applyNumberFormat="1" applyFont="1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right"/>
    </xf>
    <xf numFmtId="165" fontId="10" fillId="4" borderId="19" xfId="0" applyNumberFormat="1" applyFont="1" applyFill="1" applyBorder="1" applyAlignment="1">
      <alignment horizontal="right"/>
    </xf>
    <xf numFmtId="164" fontId="10" fillId="3" borderId="20" xfId="0" applyNumberFormat="1" applyFont="1" applyFill="1" applyBorder="1" applyAlignment="1">
      <alignment horizontal="left"/>
    </xf>
    <xf numFmtId="165" fontId="10" fillId="3" borderId="21" xfId="0" applyNumberFormat="1" applyFont="1" applyFill="1" applyBorder="1" applyAlignment="1">
      <alignment horizontal="right"/>
    </xf>
    <xf numFmtId="164" fontId="10" fillId="4" borderId="20" xfId="0" applyNumberFormat="1" applyFont="1" applyFill="1" applyBorder="1" applyAlignment="1">
      <alignment horizontal="left"/>
    </xf>
    <xf numFmtId="165" fontId="10" fillId="4" borderId="21" xfId="0" applyNumberFormat="1" applyFont="1" applyFill="1" applyBorder="1" applyAlignment="1">
      <alignment horizontal="right"/>
    </xf>
    <xf numFmtId="165" fontId="10" fillId="3" borderId="35" xfId="0" applyNumberFormat="1" applyFont="1" applyFill="1" applyBorder="1" applyAlignment="1">
      <alignment horizontal="right"/>
    </xf>
    <xf numFmtId="164" fontId="10" fillId="3" borderId="23" xfId="0" applyNumberFormat="1" applyFont="1" applyFill="1" applyBorder="1" applyAlignment="1">
      <alignment horizontal="left"/>
    </xf>
    <xf numFmtId="49" fontId="10" fillId="3" borderId="24" xfId="0" applyNumberFormat="1" applyFont="1" applyFill="1" applyBorder="1" applyAlignment="1">
      <alignment horizontal="left"/>
    </xf>
    <xf numFmtId="49" fontId="10" fillId="3" borderId="24" xfId="0" applyNumberFormat="1" applyFont="1" applyFill="1" applyBorder="1" applyAlignment="1">
      <alignment horizontal="center"/>
    </xf>
    <xf numFmtId="3" fontId="10" fillId="3" borderId="24" xfId="0" applyNumberFormat="1" applyFont="1" applyFill="1" applyBorder="1" applyAlignment="1">
      <alignment horizontal="right"/>
    </xf>
    <xf numFmtId="165" fontId="10" fillId="3" borderId="25" xfId="0" applyNumberFormat="1" applyFont="1" applyFill="1" applyBorder="1" applyAlignment="1">
      <alignment horizontal="right"/>
    </xf>
    <xf numFmtId="3" fontId="0" fillId="0" borderId="6" xfId="0" applyNumberFormat="1" applyBorder="1"/>
    <xf numFmtId="49" fontId="17" fillId="0" borderId="3" xfId="0" applyNumberFormat="1" applyFont="1" applyBorder="1" applyAlignment="1">
      <alignment horizontal="center"/>
    </xf>
    <xf numFmtId="164" fontId="4" fillId="4" borderId="17" xfId="0" applyNumberFormat="1" applyFont="1" applyFill="1" applyBorder="1" applyAlignment="1">
      <alignment horizontal="left"/>
    </xf>
    <xf numFmtId="49" fontId="4" fillId="4" borderId="18" xfId="0" applyNumberFormat="1" applyFont="1" applyFill="1" applyBorder="1" applyAlignment="1">
      <alignment horizontal="left"/>
    </xf>
    <xf numFmtId="49" fontId="4" fillId="4" borderId="18" xfId="0" applyNumberFormat="1" applyFont="1" applyFill="1" applyBorder="1" applyAlignment="1">
      <alignment horizontal="center"/>
    </xf>
    <xf numFmtId="3" fontId="4" fillId="4" borderId="18" xfId="0" applyNumberFormat="1" applyFont="1" applyFill="1" applyBorder="1" applyAlignment="1">
      <alignment horizontal="right"/>
    </xf>
    <xf numFmtId="165" fontId="6" fillId="4" borderId="19" xfId="0" applyNumberFormat="1" applyFont="1" applyFill="1" applyBorder="1" applyAlignment="1">
      <alignment horizontal="right"/>
    </xf>
    <xf numFmtId="164" fontId="4" fillId="3" borderId="20" xfId="0" applyNumberFormat="1" applyFont="1" applyFill="1" applyBorder="1" applyAlignment="1">
      <alignment horizontal="left"/>
    </xf>
    <xf numFmtId="165" fontId="4" fillId="3" borderId="21" xfId="0" applyNumberFormat="1" applyFont="1" applyFill="1" applyBorder="1" applyAlignment="1">
      <alignment horizontal="right"/>
    </xf>
    <xf numFmtId="164" fontId="4" fillId="4" borderId="20" xfId="0" applyNumberFormat="1" applyFont="1" applyFill="1" applyBorder="1" applyAlignment="1">
      <alignment horizontal="left"/>
    </xf>
    <xf numFmtId="165" fontId="4" fillId="4" borderId="21" xfId="0" applyNumberFormat="1" applyFont="1" applyFill="1" applyBorder="1" applyAlignment="1">
      <alignment horizontal="right"/>
    </xf>
    <xf numFmtId="164" fontId="4" fillId="3" borderId="23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>
      <alignment horizontal="center"/>
    </xf>
    <xf numFmtId="3" fontId="4" fillId="3" borderId="24" xfId="0" applyNumberFormat="1" applyFont="1" applyFill="1" applyBorder="1" applyAlignment="1">
      <alignment horizontal="right"/>
    </xf>
    <xf numFmtId="165" fontId="4" fillId="3" borderId="25" xfId="0" applyNumberFormat="1" applyFont="1" applyFill="1" applyBorder="1" applyAlignment="1">
      <alignment horizontal="right"/>
    </xf>
    <xf numFmtId="0" fontId="0" fillId="0" borderId="15" xfId="0" applyBorder="1"/>
    <xf numFmtId="3" fontId="0" fillId="0" borderId="15" xfId="0" applyNumberFormat="1" applyBorder="1"/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5" fillId="3" borderId="15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center"/>
    </xf>
    <xf numFmtId="3" fontId="5" fillId="4" borderId="15" xfId="0" applyNumberFormat="1" applyFont="1" applyFill="1" applyBorder="1" applyAlignment="1">
      <alignment horizontal="right"/>
    </xf>
    <xf numFmtId="49" fontId="5" fillId="4" borderId="15" xfId="0" applyNumberFormat="1" applyFont="1" applyFill="1" applyBorder="1" applyAlignment="1">
      <alignment horizontal="left"/>
    </xf>
    <xf numFmtId="49" fontId="5" fillId="3" borderId="15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right"/>
    </xf>
    <xf numFmtId="164" fontId="5" fillId="4" borderId="26" xfId="0" applyNumberFormat="1" applyFont="1" applyFill="1" applyBorder="1" applyAlignment="1">
      <alignment horizontal="left"/>
    </xf>
    <xf numFmtId="49" fontId="5" fillId="3" borderId="27" xfId="0" applyNumberFormat="1" applyFont="1" applyFill="1" applyBorder="1" applyAlignment="1">
      <alignment horizontal="left"/>
    </xf>
    <xf numFmtId="49" fontId="5" fillId="4" borderId="27" xfId="0" applyNumberFormat="1" applyFont="1" applyFill="1" applyBorder="1" applyAlignment="1">
      <alignment horizontal="center"/>
    </xf>
    <xf numFmtId="3" fontId="5" fillId="4" borderId="27" xfId="0" applyNumberFormat="1" applyFont="1" applyFill="1" applyBorder="1" applyAlignment="1">
      <alignment horizontal="right"/>
    </xf>
    <xf numFmtId="165" fontId="5" fillId="5" borderId="28" xfId="0" applyNumberFormat="1" applyFont="1" applyFill="1" applyBorder="1" applyAlignment="1">
      <alignment horizontal="right"/>
    </xf>
    <xf numFmtId="165" fontId="5" fillId="5" borderId="30" xfId="0" applyNumberFormat="1" applyFont="1" applyFill="1" applyBorder="1" applyAlignment="1">
      <alignment horizontal="right"/>
    </xf>
    <xf numFmtId="49" fontId="5" fillId="3" borderId="32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center"/>
    </xf>
    <xf numFmtId="3" fontId="5" fillId="3" borderId="32" xfId="0" applyNumberFormat="1" applyFont="1" applyFill="1" applyBorder="1" applyAlignment="1">
      <alignment horizontal="right"/>
    </xf>
    <xf numFmtId="165" fontId="5" fillId="5" borderId="33" xfId="0" applyNumberFormat="1" applyFont="1" applyFill="1" applyBorder="1" applyAlignment="1">
      <alignment horizontal="right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center" vertical="center" wrapText="1"/>
    </xf>
    <xf numFmtId="49" fontId="7" fillId="3" borderId="41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/>
    </xf>
    <xf numFmtId="14" fontId="5" fillId="4" borderId="26" xfId="0" applyNumberFormat="1" applyFont="1" applyFill="1" applyBorder="1" applyAlignment="1">
      <alignment horizontal="right"/>
    </xf>
    <xf numFmtId="49" fontId="5" fillId="2" borderId="27" xfId="0" applyNumberFormat="1" applyFont="1" applyFill="1" applyBorder="1" applyAlignment="1">
      <alignment horizontal="left"/>
    </xf>
    <xf numFmtId="165" fontId="5" fillId="2" borderId="28" xfId="0" applyNumberFormat="1" applyFont="1" applyFill="1" applyBorder="1" applyAlignment="1">
      <alignment horizontal="right"/>
    </xf>
    <xf numFmtId="14" fontId="5" fillId="3" borderId="29" xfId="0" applyNumberFormat="1" applyFont="1" applyFill="1" applyBorder="1" applyAlignment="1">
      <alignment horizontal="right"/>
    </xf>
    <xf numFmtId="165" fontId="5" fillId="2" borderId="30" xfId="0" applyNumberFormat="1" applyFont="1" applyFill="1" applyBorder="1" applyAlignment="1">
      <alignment horizontal="right"/>
    </xf>
    <xf numFmtId="14" fontId="5" fillId="4" borderId="29" xfId="0" applyNumberFormat="1" applyFont="1" applyFill="1" applyBorder="1" applyAlignment="1">
      <alignment horizontal="right"/>
    </xf>
    <xf numFmtId="14" fontId="5" fillId="3" borderId="31" xfId="0" applyNumberFormat="1" applyFont="1" applyFill="1" applyBorder="1" applyAlignment="1">
      <alignment horizontal="right"/>
    </xf>
    <xf numFmtId="165" fontId="5" fillId="2" borderId="33" xfId="0" applyNumberFormat="1" applyFont="1" applyFill="1" applyBorder="1" applyAlignment="1">
      <alignment horizontal="right"/>
    </xf>
    <xf numFmtId="49" fontId="5" fillId="2" borderId="15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left"/>
    </xf>
    <xf numFmtId="49" fontId="5" fillId="2" borderId="27" xfId="0" applyNumberFormat="1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left"/>
    </xf>
    <xf numFmtId="164" fontId="5" fillId="2" borderId="31" xfId="0" applyNumberFormat="1" applyFont="1" applyFill="1" applyBorder="1" applyAlignment="1">
      <alignment horizontal="left"/>
    </xf>
    <xf numFmtId="49" fontId="5" fillId="2" borderId="32" xfId="0" applyNumberFormat="1" applyFont="1" applyFill="1" applyBorder="1" applyAlignment="1">
      <alignment horizontal="left"/>
    </xf>
    <xf numFmtId="49" fontId="5" fillId="2" borderId="32" xfId="0" applyNumberFormat="1" applyFont="1" applyFill="1" applyBorder="1" applyAlignment="1">
      <alignment horizontal="center"/>
    </xf>
    <xf numFmtId="3" fontId="5" fillId="4" borderId="32" xfId="0" applyNumberFormat="1" applyFont="1" applyFill="1" applyBorder="1" applyAlignment="1">
      <alignment horizontal="right"/>
    </xf>
    <xf numFmtId="49" fontId="5" fillId="4" borderId="27" xfId="0" applyNumberFormat="1" applyFont="1" applyFill="1" applyBorder="1" applyAlignment="1">
      <alignment horizontal="left"/>
    </xf>
    <xf numFmtId="165" fontId="5" fillId="4" borderId="28" xfId="0" applyNumberFormat="1" applyFont="1" applyFill="1" applyBorder="1" applyAlignment="1">
      <alignment horizontal="right"/>
    </xf>
    <xf numFmtId="165" fontId="5" fillId="3" borderId="30" xfId="0" applyNumberFormat="1" applyFont="1" applyFill="1" applyBorder="1" applyAlignment="1">
      <alignment horizontal="right"/>
    </xf>
    <xf numFmtId="0" fontId="11" fillId="0" borderId="31" xfId="0" applyFont="1" applyBorder="1"/>
    <xf numFmtId="0" fontId="11" fillId="0" borderId="32" xfId="0" applyFont="1" applyBorder="1"/>
    <xf numFmtId="165" fontId="16" fillId="0" borderId="33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64" fontId="5" fillId="4" borderId="42" xfId="0" applyNumberFormat="1" applyFont="1" applyFill="1" applyBorder="1" applyAlignment="1">
      <alignment horizontal="right"/>
    </xf>
    <xf numFmtId="49" fontId="5" fillId="4" borderId="43" xfId="0" applyNumberFormat="1" applyFont="1" applyFill="1" applyBorder="1" applyAlignment="1">
      <alignment horizontal="right"/>
    </xf>
    <xf numFmtId="165" fontId="15" fillId="6" borderId="19" xfId="0" applyNumberFormat="1" applyFont="1" applyFill="1" applyBorder="1" applyAlignment="1">
      <alignment horizontal="right"/>
    </xf>
    <xf numFmtId="14" fontId="5" fillId="3" borderId="22" xfId="0" applyNumberFormat="1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left"/>
    </xf>
    <xf numFmtId="0" fontId="15" fillId="0" borderId="0" xfId="0" applyFont="1"/>
    <xf numFmtId="0" fontId="5" fillId="3" borderId="4" xfId="0" applyFont="1" applyFill="1" applyBorder="1" applyAlignment="1">
      <alignment horizontal="right" wrapText="1"/>
    </xf>
    <xf numFmtId="166" fontId="5" fillId="6" borderId="34" xfId="0" applyNumberFormat="1" applyFont="1" applyFill="1" applyBorder="1" applyAlignment="1">
      <alignment horizontal="right" wrapText="1"/>
    </xf>
    <xf numFmtId="14" fontId="5" fillId="4" borderId="20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6" fontId="5" fillId="6" borderId="21" xfId="0" applyNumberFormat="1" applyFont="1" applyFill="1" applyBorder="1" applyAlignment="1">
      <alignment horizontal="right"/>
    </xf>
    <xf numFmtId="14" fontId="5" fillId="3" borderId="22" xfId="0" applyNumberFormat="1" applyFont="1" applyFill="1" applyBorder="1" applyAlignment="1">
      <alignment wrapText="1"/>
    </xf>
    <xf numFmtId="14" fontId="5" fillId="3" borderId="29" xfId="0" applyNumberFormat="1" applyFont="1" applyFill="1" applyBorder="1" applyAlignment="1">
      <alignment wrapText="1"/>
    </xf>
    <xf numFmtId="14" fontId="5" fillId="3" borderId="44" xfId="0" applyNumberFormat="1" applyFont="1" applyFill="1" applyBorder="1" applyAlignment="1">
      <alignment wrapText="1"/>
    </xf>
    <xf numFmtId="0" fontId="5" fillId="4" borderId="45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right" wrapText="1"/>
    </xf>
    <xf numFmtId="166" fontId="5" fillId="6" borderId="46" xfId="0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7" xfId="0" applyBorder="1"/>
    <xf numFmtId="3" fontId="11" fillId="0" borderId="0" xfId="0" applyNumberFormat="1" applyFont="1"/>
    <xf numFmtId="3" fontId="0" fillId="0" borderId="47" xfId="0" applyNumberFormat="1" applyBorder="1"/>
    <xf numFmtId="164" fontId="5" fillId="2" borderId="48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165" fontId="5" fillId="2" borderId="35" xfId="0" applyNumberFormat="1" applyFont="1" applyFill="1" applyBorder="1" applyAlignment="1">
      <alignment horizontal="right"/>
    </xf>
    <xf numFmtId="164" fontId="5" fillId="4" borderId="48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right"/>
    </xf>
    <xf numFmtId="165" fontId="5" fillId="4" borderId="3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0" xfId="0" applyNumberFormat="1"/>
    <xf numFmtId="0" fontId="0" fillId="0" borderId="4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Lakeshore</a:t>
            </a:r>
            <a:r>
              <a:rPr lang="en-US" b="1" baseline="0"/>
              <a:t> Electric Usage in Total kWh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Usage'!$A$59:$A$64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Usage'!$B$59:$B$64</c:f>
              <c:numCache>
                <c:formatCode>#,##0</c:formatCode>
                <c:ptCount val="6"/>
                <c:pt idx="0">
                  <c:v>231963</c:v>
                </c:pt>
                <c:pt idx="1">
                  <c:v>207447</c:v>
                </c:pt>
                <c:pt idx="2">
                  <c:v>223114</c:v>
                </c:pt>
                <c:pt idx="3">
                  <c:v>220743</c:v>
                </c:pt>
                <c:pt idx="4">
                  <c:v>228471</c:v>
                </c:pt>
                <c:pt idx="5">
                  <c:v>52397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4-47BD-A73D-524D3648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160463"/>
        <c:axId val="458160047"/>
      </c:barChart>
      <c:catAx>
        <c:axId val="4581604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160047"/>
        <c:crosses val="autoZero"/>
        <c:auto val="1"/>
        <c:lblAlgn val="ctr"/>
        <c:lblOffset val="100"/>
        <c:noMultiLvlLbl val="0"/>
      </c:catAx>
      <c:valAx>
        <c:axId val="45816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160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Lakeshore Natural Gas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Usage'!$E$59:$E$64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Usage'!$F$59:$F$64</c:f>
              <c:numCache>
                <c:formatCode>#,##0</c:formatCode>
                <c:ptCount val="6"/>
                <c:pt idx="0">
                  <c:v>19441</c:v>
                </c:pt>
                <c:pt idx="1">
                  <c:v>17530</c:v>
                </c:pt>
                <c:pt idx="2">
                  <c:v>19813</c:v>
                </c:pt>
                <c:pt idx="3">
                  <c:v>19681</c:v>
                </c:pt>
                <c:pt idx="4">
                  <c:v>15606</c:v>
                </c:pt>
                <c:pt idx="5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0-484D-8E60-C16749AE4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436575"/>
        <c:axId val="445430751"/>
      </c:barChart>
      <c:catAx>
        <c:axId val="445436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430751"/>
        <c:crosses val="autoZero"/>
        <c:auto val="1"/>
        <c:lblAlgn val="ctr"/>
        <c:lblOffset val="100"/>
        <c:noMultiLvlLbl val="0"/>
      </c:catAx>
      <c:valAx>
        <c:axId val="445430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436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100011</xdr:rowOff>
    </xdr:from>
    <xdr:to>
      <xdr:col>10</xdr:col>
      <xdr:colOff>457199</xdr:colOff>
      <xdr:row>26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21851B-E2A9-93C9-E6C6-C2C84D4559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238125</xdr:colOff>
      <xdr:row>0</xdr:row>
      <xdr:rowOff>109536</xdr:rowOff>
    </xdr:from>
    <xdr:to>
      <xdr:col>22</xdr:col>
      <xdr:colOff>447675</xdr:colOff>
      <xdr:row>26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8DA1C0-DF3C-8105-8BED-13BDEF2BB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71E0F-5EEE-42FD-99C2-A418BA882562}">
  <dimension ref="A1:K51"/>
  <sheetViews>
    <sheetView workbookViewId="0">
      <selection activeCell="E51" sqref="E51"/>
    </sheetView>
  </sheetViews>
  <sheetFormatPr defaultRowHeight="15" x14ac:dyDescent="0.25"/>
  <cols>
    <col min="1" max="1" width="16.5703125" customWidth="1"/>
    <col min="2" max="2" width="18.28515625" customWidth="1"/>
    <col min="3" max="3" width="13.85546875" bestFit="1" customWidth="1"/>
    <col min="4" max="4" width="9.28515625" bestFit="1" customWidth="1"/>
    <col min="5" max="5" width="12.42578125" customWidth="1"/>
    <col min="6" max="6" width="14.140625" customWidth="1"/>
    <col min="7" max="7" width="12.85546875" customWidth="1"/>
    <col min="8" max="8" width="14.85546875" customWidth="1"/>
  </cols>
  <sheetData>
    <row r="1" spans="1:8" ht="27" thickBot="1" x14ac:dyDescent="0.45">
      <c r="A1" s="226" t="s">
        <v>17</v>
      </c>
      <c r="B1" s="227"/>
      <c r="C1" s="227"/>
      <c r="D1" s="227"/>
      <c r="E1" s="227"/>
      <c r="F1" s="227"/>
      <c r="G1" s="227"/>
      <c r="H1" s="228"/>
    </row>
    <row r="2" spans="1:8" ht="15.75" thickBot="1" x14ac:dyDescent="0.3"/>
    <row r="3" spans="1:8" ht="19.5" thickBot="1" x14ac:dyDescent="0.35">
      <c r="A3" s="229" t="s">
        <v>0</v>
      </c>
      <c r="B3" s="230"/>
      <c r="C3" s="231"/>
    </row>
    <row r="4" spans="1:8" ht="16.5" thickBot="1" x14ac:dyDescent="0.3">
      <c r="D4" s="16" t="s">
        <v>1</v>
      </c>
      <c r="E4" s="16" t="s">
        <v>2</v>
      </c>
      <c r="F4" s="16" t="s">
        <v>3</v>
      </c>
      <c r="G4" s="95" t="s">
        <v>4</v>
      </c>
      <c r="H4" s="59"/>
    </row>
    <row r="5" spans="1:8" ht="45" customHeight="1" thickBot="1" x14ac:dyDescent="0.3">
      <c r="A5" s="19" t="s">
        <v>5</v>
      </c>
      <c r="B5" s="20" t="s">
        <v>6</v>
      </c>
      <c r="C5" s="20" t="s">
        <v>7</v>
      </c>
      <c r="D5" s="57" t="s">
        <v>8</v>
      </c>
      <c r="E5" s="57" t="s">
        <v>9</v>
      </c>
      <c r="F5" s="57" t="s">
        <v>10</v>
      </c>
      <c r="G5" s="57" t="s">
        <v>11</v>
      </c>
      <c r="H5" s="58" t="s">
        <v>12</v>
      </c>
    </row>
    <row r="6" spans="1:8" ht="15.75" x14ac:dyDescent="0.25">
      <c r="A6" s="103">
        <v>43305</v>
      </c>
      <c r="B6" s="104" t="s">
        <v>18</v>
      </c>
      <c r="C6" s="105" t="s">
        <v>19</v>
      </c>
      <c r="D6" s="61">
        <v>19511</v>
      </c>
      <c r="E6" s="61">
        <v>8239</v>
      </c>
      <c r="F6" s="61">
        <v>126</v>
      </c>
      <c r="G6" s="61">
        <v>11272</v>
      </c>
      <c r="H6" s="62">
        <v>2163.4499999999998</v>
      </c>
    </row>
    <row r="7" spans="1:8" ht="15.75" x14ac:dyDescent="0.25">
      <c r="A7" s="106">
        <v>43334</v>
      </c>
      <c r="B7" s="32" t="s">
        <v>18</v>
      </c>
      <c r="C7" s="33" t="s">
        <v>19</v>
      </c>
      <c r="D7" s="34">
        <v>14940</v>
      </c>
      <c r="E7" s="34">
        <v>7461</v>
      </c>
      <c r="F7" s="34">
        <v>112</v>
      </c>
      <c r="G7" s="34">
        <v>7479</v>
      </c>
      <c r="H7" s="63">
        <v>2026.38</v>
      </c>
    </row>
    <row r="8" spans="1:8" ht="15.75" x14ac:dyDescent="0.25">
      <c r="A8" s="106">
        <v>43366</v>
      </c>
      <c r="B8" s="32" t="s">
        <v>18</v>
      </c>
      <c r="C8" s="33" t="s">
        <v>19</v>
      </c>
      <c r="D8" s="35">
        <v>21890</v>
      </c>
      <c r="E8" s="35">
        <v>12782</v>
      </c>
      <c r="F8" s="35">
        <v>122</v>
      </c>
      <c r="G8" s="35">
        <v>9107</v>
      </c>
      <c r="H8" s="63">
        <v>2245.17</v>
      </c>
    </row>
    <row r="9" spans="1:8" ht="15.75" x14ac:dyDescent="0.25">
      <c r="A9" s="106">
        <v>43395</v>
      </c>
      <c r="B9" s="32" t="s">
        <v>18</v>
      </c>
      <c r="C9" s="33" t="s">
        <v>19</v>
      </c>
      <c r="D9" s="34">
        <v>18728</v>
      </c>
      <c r="E9" s="34">
        <v>10206</v>
      </c>
      <c r="F9" s="34">
        <v>106</v>
      </c>
      <c r="G9" s="34">
        <v>8522</v>
      </c>
      <c r="H9" s="63">
        <v>2062.2600000000002</v>
      </c>
    </row>
    <row r="10" spans="1:8" ht="15.75" x14ac:dyDescent="0.25">
      <c r="A10" s="106">
        <v>43424</v>
      </c>
      <c r="B10" s="32" t="s">
        <v>18</v>
      </c>
      <c r="C10" s="33" t="s">
        <v>19</v>
      </c>
      <c r="D10" s="35">
        <v>19262</v>
      </c>
      <c r="E10" s="35">
        <v>10177</v>
      </c>
      <c r="F10" s="35">
        <v>72</v>
      </c>
      <c r="G10" s="35">
        <v>9085</v>
      </c>
      <c r="H10" s="63">
        <v>1890.55</v>
      </c>
    </row>
    <row r="11" spans="1:8" ht="15.75" x14ac:dyDescent="0.25">
      <c r="A11" s="106">
        <v>43459</v>
      </c>
      <c r="B11" s="32" t="s">
        <v>18</v>
      </c>
      <c r="C11" s="33" t="s">
        <v>19</v>
      </c>
      <c r="D11" s="34">
        <v>24365</v>
      </c>
      <c r="E11" s="34">
        <v>11991</v>
      </c>
      <c r="F11" s="34">
        <v>77</v>
      </c>
      <c r="G11" s="34">
        <v>12374</v>
      </c>
      <c r="H11" s="63">
        <v>2217.7199999999998</v>
      </c>
    </row>
    <row r="12" spans="1:8" ht="15.75" x14ac:dyDescent="0.25">
      <c r="A12" s="106">
        <v>43489</v>
      </c>
      <c r="B12" s="32" t="s">
        <v>18</v>
      </c>
      <c r="C12" s="33" t="s">
        <v>19</v>
      </c>
      <c r="D12" s="35">
        <v>19830</v>
      </c>
      <c r="E12" s="35">
        <v>9102</v>
      </c>
      <c r="F12" s="35">
        <v>74</v>
      </c>
      <c r="G12" s="35">
        <v>10729</v>
      </c>
      <c r="H12" s="63">
        <v>1905.96</v>
      </c>
    </row>
    <row r="13" spans="1:8" ht="15.75" x14ac:dyDescent="0.25">
      <c r="A13" s="106">
        <v>43521</v>
      </c>
      <c r="B13" s="32" t="s">
        <v>18</v>
      </c>
      <c r="C13" s="33" t="s">
        <v>19</v>
      </c>
      <c r="D13" s="34">
        <v>20466</v>
      </c>
      <c r="E13" s="34">
        <v>9418</v>
      </c>
      <c r="F13" s="34">
        <v>75</v>
      </c>
      <c r="G13" s="34">
        <v>11048</v>
      </c>
      <c r="H13" s="63">
        <v>2123.62</v>
      </c>
    </row>
    <row r="14" spans="1:8" ht="15.75" x14ac:dyDescent="0.25">
      <c r="A14" s="106">
        <v>43550</v>
      </c>
      <c r="B14" s="32" t="s">
        <v>18</v>
      </c>
      <c r="C14" s="33" t="s">
        <v>19</v>
      </c>
      <c r="D14" s="35">
        <v>19199</v>
      </c>
      <c r="E14" s="35">
        <v>9743</v>
      </c>
      <c r="F14" s="35">
        <v>75</v>
      </c>
      <c r="G14" s="35">
        <v>9455</v>
      </c>
      <c r="H14" s="63">
        <v>1887.37</v>
      </c>
    </row>
    <row r="15" spans="1:8" ht="15.75" x14ac:dyDescent="0.25">
      <c r="A15" s="106">
        <v>43579</v>
      </c>
      <c r="B15" s="32" t="s">
        <v>18</v>
      </c>
      <c r="C15" s="33" t="s">
        <v>19</v>
      </c>
      <c r="D15" s="34">
        <v>16569</v>
      </c>
      <c r="E15" s="34">
        <v>8441</v>
      </c>
      <c r="F15" s="34">
        <v>87</v>
      </c>
      <c r="G15" s="34">
        <v>8128</v>
      </c>
      <c r="H15" s="63">
        <v>1830.37</v>
      </c>
    </row>
    <row r="16" spans="1:8" ht="15.75" x14ac:dyDescent="0.25">
      <c r="A16" s="106">
        <v>43608</v>
      </c>
      <c r="B16" s="32" t="s">
        <v>18</v>
      </c>
      <c r="C16" s="33" t="s">
        <v>19</v>
      </c>
      <c r="D16" s="35">
        <v>19277</v>
      </c>
      <c r="E16" s="35">
        <v>10952</v>
      </c>
      <c r="F16" s="35">
        <v>107</v>
      </c>
      <c r="G16" s="35">
        <v>8325</v>
      </c>
      <c r="H16" s="63">
        <v>2159.71</v>
      </c>
    </row>
    <row r="17" spans="1:11" ht="16.5" thickBot="1" x14ac:dyDescent="0.3">
      <c r="A17" s="107">
        <v>43640</v>
      </c>
      <c r="B17" s="108" t="s">
        <v>18</v>
      </c>
      <c r="C17" s="109" t="s">
        <v>19</v>
      </c>
      <c r="D17" s="64">
        <v>17926</v>
      </c>
      <c r="E17" s="64">
        <v>9785</v>
      </c>
      <c r="F17" s="64">
        <v>109</v>
      </c>
      <c r="G17" s="64">
        <v>8141</v>
      </c>
      <c r="H17" s="65">
        <v>2157.34</v>
      </c>
    </row>
    <row r="18" spans="1:11" ht="16.5" thickBot="1" x14ac:dyDescent="0.3">
      <c r="A18" s="36"/>
      <c r="B18" s="36"/>
      <c r="C18" s="101" t="s">
        <v>8</v>
      </c>
      <c r="D18" s="102">
        <f>SUM(D6:D17)</f>
        <v>231963</v>
      </c>
      <c r="E18" s="36"/>
      <c r="F18" s="36"/>
      <c r="G18" s="36"/>
      <c r="H18" s="97">
        <f>SUM(H6:H17)</f>
        <v>24669.899999999994</v>
      </c>
    </row>
    <row r="20" spans="1:11" ht="15.75" thickBot="1" x14ac:dyDescent="0.3"/>
    <row r="21" spans="1:11" ht="19.5" thickBot="1" x14ac:dyDescent="0.35">
      <c r="A21" s="232" t="s">
        <v>13</v>
      </c>
      <c r="B21" s="233"/>
      <c r="C21" s="234"/>
      <c r="G21" s="232" t="s">
        <v>14</v>
      </c>
      <c r="H21" s="233"/>
      <c r="I21" s="233"/>
      <c r="J21" s="234"/>
    </row>
    <row r="22" spans="1:11" ht="15.75" thickBot="1" x14ac:dyDescent="0.3">
      <c r="A22" s="19" t="s">
        <v>5</v>
      </c>
      <c r="B22" s="20" t="s">
        <v>6</v>
      </c>
      <c r="C22" s="20" t="s">
        <v>7</v>
      </c>
      <c r="D22" s="20" t="s">
        <v>15</v>
      </c>
      <c r="E22" s="25" t="s">
        <v>12</v>
      </c>
      <c r="G22" s="19" t="s">
        <v>5</v>
      </c>
      <c r="H22" s="20" t="s">
        <v>6</v>
      </c>
      <c r="I22" s="20" t="s">
        <v>7</v>
      </c>
      <c r="J22" s="20" t="s">
        <v>15</v>
      </c>
      <c r="K22" s="25" t="s">
        <v>12</v>
      </c>
    </row>
    <row r="23" spans="1:11" ht="15.75" x14ac:dyDescent="0.25">
      <c r="A23" s="76">
        <v>43305</v>
      </c>
      <c r="B23" s="84" t="s">
        <v>20</v>
      </c>
      <c r="C23" s="77" t="s">
        <v>21</v>
      </c>
      <c r="D23" s="61">
        <v>0</v>
      </c>
      <c r="E23" s="85">
        <v>-61.04</v>
      </c>
      <c r="G23" s="15"/>
      <c r="H23" s="22"/>
      <c r="I23" s="23"/>
      <c r="J23" s="17"/>
      <c r="K23" s="24"/>
    </row>
    <row r="24" spans="1:11" ht="15.75" x14ac:dyDescent="0.25">
      <c r="A24" s="78">
        <v>43305</v>
      </c>
      <c r="B24" s="45" t="s">
        <v>22</v>
      </c>
      <c r="C24" s="46" t="s">
        <v>23</v>
      </c>
      <c r="D24" s="34">
        <v>52</v>
      </c>
      <c r="E24" s="86"/>
      <c r="G24" s="10"/>
      <c r="H24" s="11"/>
      <c r="I24" s="12"/>
      <c r="J24" s="4"/>
      <c r="K24" s="13"/>
    </row>
    <row r="25" spans="1:11" ht="15.75" x14ac:dyDescent="0.25">
      <c r="A25" s="79">
        <v>43334</v>
      </c>
      <c r="B25" s="49" t="s">
        <v>20</v>
      </c>
      <c r="C25" s="50" t="s">
        <v>21</v>
      </c>
      <c r="D25" s="35">
        <v>0</v>
      </c>
      <c r="E25" s="87">
        <v>151.58000000000001</v>
      </c>
      <c r="G25" s="6"/>
      <c r="H25" s="7"/>
      <c r="I25" s="8"/>
      <c r="J25" s="3"/>
      <c r="K25" s="9"/>
    </row>
    <row r="26" spans="1:11" ht="15.75" x14ac:dyDescent="0.25">
      <c r="A26" s="78">
        <v>43334</v>
      </c>
      <c r="B26" s="45" t="s">
        <v>22</v>
      </c>
      <c r="C26" s="46" t="s">
        <v>23</v>
      </c>
      <c r="D26" s="34">
        <v>50</v>
      </c>
      <c r="E26" s="86"/>
      <c r="G26" s="10"/>
      <c r="H26" s="11"/>
      <c r="I26" s="12"/>
      <c r="J26" s="4"/>
      <c r="K26" s="13"/>
    </row>
    <row r="27" spans="1:11" ht="15.75" x14ac:dyDescent="0.25">
      <c r="A27" s="79">
        <v>43366</v>
      </c>
      <c r="B27" s="49" t="s">
        <v>20</v>
      </c>
      <c r="C27" s="50" t="s">
        <v>21</v>
      </c>
      <c r="D27" s="35">
        <v>10</v>
      </c>
      <c r="E27" s="87">
        <v>166.99</v>
      </c>
      <c r="G27" s="6"/>
      <c r="H27" s="7"/>
      <c r="I27" s="8"/>
      <c r="J27" s="3"/>
      <c r="K27" s="9"/>
    </row>
    <row r="28" spans="1:11" ht="15.75" x14ac:dyDescent="0.25">
      <c r="A28" s="78">
        <v>43366</v>
      </c>
      <c r="B28" s="45" t="s">
        <v>22</v>
      </c>
      <c r="C28" s="46" t="s">
        <v>23</v>
      </c>
      <c r="D28" s="34">
        <v>72</v>
      </c>
      <c r="E28" s="86"/>
      <c r="G28" s="10"/>
      <c r="H28" s="11"/>
      <c r="I28" s="12"/>
      <c r="J28" s="4"/>
      <c r="K28" s="13"/>
    </row>
    <row r="29" spans="1:11" ht="15.75" x14ac:dyDescent="0.25">
      <c r="A29" s="79">
        <v>43395</v>
      </c>
      <c r="B29" s="49" t="s">
        <v>20</v>
      </c>
      <c r="C29" s="50" t="s">
        <v>21</v>
      </c>
      <c r="D29" s="35">
        <v>20</v>
      </c>
      <c r="E29" s="87">
        <v>613.92999999999995</v>
      </c>
      <c r="G29" s="6"/>
      <c r="H29" s="7"/>
      <c r="I29" s="8"/>
      <c r="J29" s="3"/>
      <c r="K29" s="9"/>
    </row>
    <row r="30" spans="1:11" ht="15.75" x14ac:dyDescent="0.25">
      <c r="A30" s="78">
        <v>43395</v>
      </c>
      <c r="B30" s="45" t="s">
        <v>22</v>
      </c>
      <c r="C30" s="46" t="s">
        <v>23</v>
      </c>
      <c r="D30" s="34">
        <v>1021</v>
      </c>
      <c r="E30" s="86"/>
      <c r="G30" s="10"/>
      <c r="H30" s="11"/>
      <c r="I30" s="12"/>
      <c r="J30" s="4"/>
      <c r="K30" s="13"/>
    </row>
    <row r="31" spans="1:11" ht="15.75" x14ac:dyDescent="0.25">
      <c r="A31" s="79">
        <v>43424</v>
      </c>
      <c r="B31" s="49" t="s">
        <v>20</v>
      </c>
      <c r="C31" s="50" t="s">
        <v>21</v>
      </c>
      <c r="D31" s="35">
        <v>13</v>
      </c>
      <c r="E31" s="87">
        <v>1173.83</v>
      </c>
      <c r="G31" s="6"/>
      <c r="H31" s="7"/>
      <c r="I31" s="8"/>
      <c r="J31" s="3"/>
      <c r="K31" s="9"/>
    </row>
    <row r="32" spans="1:11" ht="15.75" x14ac:dyDescent="0.25">
      <c r="A32" s="78">
        <v>43424</v>
      </c>
      <c r="B32" s="45" t="s">
        <v>22</v>
      </c>
      <c r="C32" s="46" t="s">
        <v>23</v>
      </c>
      <c r="D32" s="34">
        <v>2031</v>
      </c>
      <c r="E32" s="86"/>
      <c r="G32" s="10"/>
      <c r="H32" s="11"/>
      <c r="I32" s="12"/>
      <c r="J32" s="4"/>
      <c r="K32" s="13"/>
    </row>
    <row r="33" spans="1:11" ht="15.75" x14ac:dyDescent="0.25">
      <c r="A33" s="79">
        <v>43457</v>
      </c>
      <c r="B33" s="49" t="s">
        <v>20</v>
      </c>
      <c r="C33" s="50" t="s">
        <v>21</v>
      </c>
      <c r="D33" s="35">
        <v>18</v>
      </c>
      <c r="E33" s="87">
        <v>1974.17</v>
      </c>
      <c r="G33" s="6"/>
      <c r="H33" s="7"/>
      <c r="I33" s="8"/>
      <c r="J33" s="3"/>
      <c r="K33" s="9"/>
    </row>
    <row r="34" spans="1:11" ht="16.5" thickBot="1" x14ac:dyDescent="0.3">
      <c r="A34" s="78">
        <v>43457</v>
      </c>
      <c r="B34" s="45" t="s">
        <v>22</v>
      </c>
      <c r="C34" s="46" t="s">
        <v>23</v>
      </c>
      <c r="D34" s="34">
        <v>3108</v>
      </c>
      <c r="E34" s="88"/>
      <c r="G34" s="10"/>
      <c r="H34" s="11"/>
      <c r="I34" s="12"/>
      <c r="J34" s="4"/>
      <c r="K34" s="14"/>
    </row>
    <row r="35" spans="1:11" ht="16.5" thickBot="1" x14ac:dyDescent="0.3">
      <c r="A35" s="79">
        <v>43489</v>
      </c>
      <c r="B35" s="49" t="s">
        <v>20</v>
      </c>
      <c r="C35" s="50" t="s">
        <v>21</v>
      </c>
      <c r="D35" s="35">
        <v>13</v>
      </c>
      <c r="E35" s="87">
        <v>2093.31</v>
      </c>
      <c r="K35" s="5"/>
    </row>
    <row r="36" spans="1:11" ht="16.5" thickBot="1" x14ac:dyDescent="0.3">
      <c r="A36" s="78">
        <v>43489</v>
      </c>
      <c r="B36" s="45" t="s">
        <v>22</v>
      </c>
      <c r="C36" s="46" t="s">
        <v>23</v>
      </c>
      <c r="D36" s="34">
        <v>3318</v>
      </c>
      <c r="E36" s="86"/>
    </row>
    <row r="37" spans="1:11" ht="19.5" thickBot="1" x14ac:dyDescent="0.35">
      <c r="A37" s="79">
        <v>43521</v>
      </c>
      <c r="B37" s="49" t="s">
        <v>20</v>
      </c>
      <c r="C37" s="50" t="s">
        <v>21</v>
      </c>
      <c r="D37" s="35">
        <v>14</v>
      </c>
      <c r="E37" s="87">
        <v>2641.5</v>
      </c>
      <c r="G37" s="232" t="s">
        <v>24</v>
      </c>
      <c r="H37" s="234"/>
    </row>
    <row r="38" spans="1:11" ht="26.25" thickBot="1" x14ac:dyDescent="0.3">
      <c r="A38" s="78">
        <v>43521</v>
      </c>
      <c r="B38" s="45" t="s">
        <v>22</v>
      </c>
      <c r="C38" s="46" t="s">
        <v>23</v>
      </c>
      <c r="D38" s="34">
        <v>3757</v>
      </c>
      <c r="E38" s="86"/>
      <c r="G38" s="27" t="s">
        <v>25</v>
      </c>
      <c r="H38" s="28" t="s">
        <v>26</v>
      </c>
    </row>
    <row r="39" spans="1:11" ht="15.75" x14ac:dyDescent="0.25">
      <c r="A39" s="79">
        <v>43550</v>
      </c>
      <c r="B39" s="49" t="s">
        <v>20</v>
      </c>
      <c r="C39" s="50" t="s">
        <v>21</v>
      </c>
      <c r="D39" s="35">
        <v>16</v>
      </c>
      <c r="E39" s="87">
        <v>1290.3800000000001</v>
      </c>
      <c r="G39" s="66">
        <v>43494</v>
      </c>
      <c r="H39" s="99">
        <v>227.6</v>
      </c>
    </row>
    <row r="40" spans="1:11" ht="15.75" x14ac:dyDescent="0.25">
      <c r="A40" s="78">
        <v>43550</v>
      </c>
      <c r="B40" s="45" t="s">
        <v>22</v>
      </c>
      <c r="C40" s="46" t="s">
        <v>23</v>
      </c>
      <c r="D40" s="34">
        <v>2628</v>
      </c>
      <c r="E40" s="86"/>
      <c r="G40" s="80">
        <v>43495</v>
      </c>
      <c r="H40" s="100">
        <v>27.4</v>
      </c>
    </row>
    <row r="41" spans="1:11" ht="15.75" x14ac:dyDescent="0.25">
      <c r="A41" s="79">
        <v>43579</v>
      </c>
      <c r="B41" s="49" t="s">
        <v>20</v>
      </c>
      <c r="C41" s="50" t="s">
        <v>21</v>
      </c>
      <c r="D41" s="35">
        <v>13</v>
      </c>
      <c r="E41" s="87">
        <v>906.93</v>
      </c>
      <c r="G41" s="78">
        <v>43497</v>
      </c>
      <c r="H41" s="86">
        <v>0</v>
      </c>
    </row>
    <row r="42" spans="1:11" ht="15.75" x14ac:dyDescent="0.25">
      <c r="A42" s="78">
        <v>43579</v>
      </c>
      <c r="B42" s="45" t="s">
        <v>22</v>
      </c>
      <c r="C42" s="46" t="s">
        <v>23</v>
      </c>
      <c r="D42" s="34">
        <v>1646</v>
      </c>
      <c r="E42" s="86"/>
      <c r="G42" s="79"/>
      <c r="H42" s="87"/>
    </row>
    <row r="43" spans="1:11" ht="15.75" x14ac:dyDescent="0.25">
      <c r="A43" s="79">
        <v>43608</v>
      </c>
      <c r="B43" s="49" t="s">
        <v>20</v>
      </c>
      <c r="C43" s="50" t="s">
        <v>21</v>
      </c>
      <c r="D43" s="35">
        <v>18</v>
      </c>
      <c r="E43" s="87">
        <v>695.95</v>
      </c>
      <c r="G43" s="78"/>
      <c r="H43" s="86"/>
    </row>
    <row r="44" spans="1:11" ht="15.75" x14ac:dyDescent="0.25">
      <c r="A44" s="78">
        <v>43608</v>
      </c>
      <c r="B44" s="45" t="s">
        <v>22</v>
      </c>
      <c r="C44" s="46" t="s">
        <v>23</v>
      </c>
      <c r="D44" s="34">
        <v>1339</v>
      </c>
      <c r="E44" s="86"/>
      <c r="G44" s="79"/>
      <c r="H44" s="87"/>
    </row>
    <row r="45" spans="1:11" ht="15.75" x14ac:dyDescent="0.25">
      <c r="A45" s="79">
        <v>43640</v>
      </c>
      <c r="B45" s="49" t="s">
        <v>20</v>
      </c>
      <c r="C45" s="50" t="s">
        <v>21</v>
      </c>
      <c r="D45" s="35">
        <v>9</v>
      </c>
      <c r="E45" s="87">
        <v>239.63</v>
      </c>
      <c r="G45" s="78"/>
      <c r="H45" s="86"/>
    </row>
    <row r="46" spans="1:11" ht="16.5" thickBot="1" x14ac:dyDescent="0.3">
      <c r="A46" s="81">
        <v>43640</v>
      </c>
      <c r="B46" s="82" t="s">
        <v>22</v>
      </c>
      <c r="C46" s="83" t="s">
        <v>23</v>
      </c>
      <c r="D46" s="64">
        <v>275</v>
      </c>
      <c r="E46" s="98"/>
      <c r="G46" s="79"/>
      <c r="H46" s="87"/>
    </row>
    <row r="47" spans="1:11" ht="16.5" thickBot="1" x14ac:dyDescent="0.3">
      <c r="A47" s="36"/>
      <c r="B47" s="36"/>
      <c r="C47" s="36"/>
      <c r="D47" s="36"/>
      <c r="E47" s="97">
        <f>SUM(E23:E46)</f>
        <v>11887.160000000002</v>
      </c>
      <c r="G47" s="78"/>
      <c r="H47" s="86"/>
    </row>
    <row r="48" spans="1:11" ht="16.5" thickBot="1" x14ac:dyDescent="0.3">
      <c r="C48" s="96" t="s">
        <v>29</v>
      </c>
      <c r="D48" s="94">
        <f>SUM(D23:D47)</f>
        <v>19441</v>
      </c>
      <c r="G48" s="79"/>
      <c r="H48" s="87"/>
    </row>
    <row r="49" spans="1:8" ht="16.5" thickBot="1" x14ac:dyDescent="0.3">
      <c r="G49" s="81"/>
      <c r="H49" s="98"/>
    </row>
    <row r="50" spans="1:8" ht="16.5" thickBot="1" x14ac:dyDescent="0.3">
      <c r="G50" s="36"/>
      <c r="H50" s="97">
        <f>SUM(H39:H49)</f>
        <v>255</v>
      </c>
    </row>
    <row r="51" spans="1:8" ht="18.75" x14ac:dyDescent="0.3">
      <c r="A51" s="1" t="s">
        <v>16</v>
      </c>
    </row>
  </sheetData>
  <mergeCells count="5">
    <mergeCell ref="A1:H1"/>
    <mergeCell ref="A3:C3"/>
    <mergeCell ref="A21:C21"/>
    <mergeCell ref="G21:J21"/>
    <mergeCell ref="G37:H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446B7-A72B-4F89-B919-524E74F586D3}">
  <dimension ref="A1:K53"/>
  <sheetViews>
    <sheetView topLeftCell="A19" workbookViewId="0">
      <selection activeCell="E47" sqref="E47"/>
    </sheetView>
  </sheetViews>
  <sheetFormatPr defaultRowHeight="15" x14ac:dyDescent="0.25"/>
  <cols>
    <col min="1" max="1" width="15.42578125" customWidth="1"/>
    <col min="2" max="2" width="17.85546875" customWidth="1"/>
    <col min="3" max="3" width="13.85546875" bestFit="1" customWidth="1"/>
    <col min="4" max="4" width="8.7109375" bestFit="1" customWidth="1"/>
    <col min="5" max="5" width="10.140625" bestFit="1" customWidth="1"/>
    <col min="6" max="6" width="9.28515625" bestFit="1" customWidth="1"/>
    <col min="7" max="7" width="12.42578125" customWidth="1"/>
    <col min="8" max="8" width="11.42578125" bestFit="1" customWidth="1"/>
  </cols>
  <sheetData>
    <row r="1" spans="1:8" ht="27" thickBot="1" x14ac:dyDescent="0.45">
      <c r="A1" s="226" t="s">
        <v>17</v>
      </c>
      <c r="B1" s="227"/>
      <c r="C1" s="227"/>
      <c r="D1" s="227"/>
      <c r="E1" s="227"/>
      <c r="F1" s="227"/>
      <c r="G1" s="227"/>
      <c r="H1" s="228"/>
    </row>
    <row r="2" spans="1:8" ht="15.75" thickBot="1" x14ac:dyDescent="0.3"/>
    <row r="3" spans="1:8" ht="19.5" thickBot="1" x14ac:dyDescent="0.35">
      <c r="A3" s="229" t="s">
        <v>0</v>
      </c>
      <c r="B3" s="230"/>
      <c r="C3" s="231"/>
    </row>
    <row r="4" spans="1:8" ht="16.5" thickBot="1" x14ac:dyDescent="0.3">
      <c r="D4" s="16" t="s">
        <v>1</v>
      </c>
      <c r="E4" s="16" t="s">
        <v>2</v>
      </c>
      <c r="F4" s="16" t="s">
        <v>3</v>
      </c>
      <c r="G4" s="16" t="s">
        <v>4</v>
      </c>
      <c r="H4" s="2"/>
    </row>
    <row r="5" spans="1:8" ht="23.25" thickBot="1" x14ac:dyDescent="0.3">
      <c r="A5" s="19" t="s">
        <v>5</v>
      </c>
      <c r="B5" s="20" t="s">
        <v>6</v>
      </c>
      <c r="C5" s="20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21" t="s">
        <v>12</v>
      </c>
    </row>
    <row r="6" spans="1:8" ht="15.75" x14ac:dyDescent="0.25">
      <c r="A6" s="103">
        <v>43670</v>
      </c>
      <c r="B6" s="104" t="s">
        <v>18</v>
      </c>
      <c r="C6" s="105" t="s">
        <v>19</v>
      </c>
      <c r="D6" s="61">
        <v>14849</v>
      </c>
      <c r="E6" s="61">
        <v>7052</v>
      </c>
      <c r="F6" s="61">
        <v>84</v>
      </c>
      <c r="G6" s="61">
        <v>7797</v>
      </c>
      <c r="H6" s="62">
        <v>1784.5</v>
      </c>
    </row>
    <row r="7" spans="1:8" ht="15.75" x14ac:dyDescent="0.25">
      <c r="A7" s="106">
        <v>43699</v>
      </c>
      <c r="B7" s="32" t="s">
        <v>18</v>
      </c>
      <c r="C7" s="33" t="s">
        <v>19</v>
      </c>
      <c r="D7" s="34">
        <v>16444</v>
      </c>
      <c r="E7" s="34">
        <v>8430</v>
      </c>
      <c r="F7" s="34">
        <v>89</v>
      </c>
      <c r="G7" s="34">
        <v>8014</v>
      </c>
      <c r="H7" s="63">
        <v>1924.06</v>
      </c>
    </row>
    <row r="8" spans="1:8" ht="15.75" x14ac:dyDescent="0.25">
      <c r="A8" s="106">
        <v>43731</v>
      </c>
      <c r="B8" s="32" t="s">
        <v>18</v>
      </c>
      <c r="C8" s="33" t="s">
        <v>19</v>
      </c>
      <c r="D8" s="35">
        <v>21381</v>
      </c>
      <c r="E8" s="35">
        <v>12472</v>
      </c>
      <c r="F8" s="35">
        <v>121</v>
      </c>
      <c r="G8" s="35">
        <v>8908</v>
      </c>
      <c r="H8" s="63">
        <v>2382</v>
      </c>
    </row>
    <row r="9" spans="1:8" ht="15.75" x14ac:dyDescent="0.25">
      <c r="A9" s="106">
        <v>43760</v>
      </c>
      <c r="B9" s="32" t="s">
        <v>18</v>
      </c>
      <c r="C9" s="33" t="s">
        <v>19</v>
      </c>
      <c r="D9" s="34">
        <v>20380</v>
      </c>
      <c r="E9" s="34">
        <v>11690</v>
      </c>
      <c r="F9" s="34">
        <v>109</v>
      </c>
      <c r="G9" s="34">
        <v>8690</v>
      </c>
      <c r="H9" s="63">
        <v>2221.7199999999998</v>
      </c>
    </row>
    <row r="10" spans="1:8" ht="15.75" x14ac:dyDescent="0.25">
      <c r="A10" s="106">
        <v>43789</v>
      </c>
      <c r="B10" s="32" t="s">
        <v>18</v>
      </c>
      <c r="C10" s="33" t="s">
        <v>19</v>
      </c>
      <c r="D10" s="35">
        <v>19829</v>
      </c>
      <c r="E10" s="35">
        <v>10652</v>
      </c>
      <c r="F10" s="35">
        <v>79</v>
      </c>
      <c r="G10" s="35">
        <v>9176</v>
      </c>
      <c r="H10" s="63">
        <v>1954.96</v>
      </c>
    </row>
    <row r="11" spans="1:8" ht="15.75" x14ac:dyDescent="0.25">
      <c r="A11" s="106">
        <v>43822</v>
      </c>
      <c r="B11" s="32" t="s">
        <v>18</v>
      </c>
      <c r="C11" s="33" t="s">
        <v>19</v>
      </c>
      <c r="D11" s="34">
        <v>21659</v>
      </c>
      <c r="E11" s="34">
        <v>10679</v>
      </c>
      <c r="F11" s="34">
        <v>76</v>
      </c>
      <c r="G11" s="34">
        <v>10980</v>
      </c>
      <c r="H11" s="63">
        <v>2024.23</v>
      </c>
    </row>
    <row r="12" spans="1:8" ht="15.75" x14ac:dyDescent="0.25">
      <c r="A12" s="106">
        <v>43856</v>
      </c>
      <c r="B12" s="32" t="s">
        <v>18</v>
      </c>
      <c r="C12" s="33" t="s">
        <v>19</v>
      </c>
      <c r="D12" s="35">
        <v>21061</v>
      </c>
      <c r="E12" s="35">
        <v>9929</v>
      </c>
      <c r="F12" s="35">
        <v>78</v>
      </c>
      <c r="G12" s="35">
        <v>11132</v>
      </c>
      <c r="H12" s="63">
        <v>1992.5</v>
      </c>
    </row>
    <row r="13" spans="1:8" ht="15.75" x14ac:dyDescent="0.25">
      <c r="A13" s="106">
        <v>43886</v>
      </c>
      <c r="B13" s="32" t="s">
        <v>18</v>
      </c>
      <c r="C13" s="33" t="s">
        <v>19</v>
      </c>
      <c r="D13" s="34">
        <v>20707</v>
      </c>
      <c r="E13" s="34">
        <v>10690</v>
      </c>
      <c r="F13" s="34">
        <v>76</v>
      </c>
      <c r="G13" s="34">
        <v>10018</v>
      </c>
      <c r="H13" s="63">
        <v>1967.9</v>
      </c>
    </row>
    <row r="14" spans="1:8" ht="15.75" x14ac:dyDescent="0.25">
      <c r="A14" s="106">
        <v>43915</v>
      </c>
      <c r="B14" s="32" t="s">
        <v>18</v>
      </c>
      <c r="C14" s="33" t="s">
        <v>19</v>
      </c>
      <c r="D14" s="35">
        <v>18613</v>
      </c>
      <c r="E14" s="35">
        <v>9496</v>
      </c>
      <c r="F14" s="35">
        <v>77</v>
      </c>
      <c r="G14" s="35">
        <v>9116</v>
      </c>
      <c r="H14" s="63">
        <v>1853.85</v>
      </c>
    </row>
    <row r="15" spans="1:8" ht="15.75" x14ac:dyDescent="0.25">
      <c r="A15" s="106">
        <v>43948</v>
      </c>
      <c r="B15" s="32" t="s">
        <v>18</v>
      </c>
      <c r="C15" s="33" t="s">
        <v>19</v>
      </c>
      <c r="D15" s="34">
        <v>12568</v>
      </c>
      <c r="E15" s="34">
        <v>3933</v>
      </c>
      <c r="F15" s="34">
        <v>37</v>
      </c>
      <c r="G15" s="34">
        <v>8635</v>
      </c>
      <c r="H15" s="63">
        <v>1161.0899999999999</v>
      </c>
    </row>
    <row r="16" spans="1:8" ht="15.75" x14ac:dyDescent="0.25">
      <c r="A16" s="106">
        <v>43976</v>
      </c>
      <c r="B16" s="32" t="s">
        <v>18</v>
      </c>
      <c r="C16" s="33" t="s">
        <v>19</v>
      </c>
      <c r="D16" s="35">
        <v>8469</v>
      </c>
      <c r="E16" s="35">
        <v>3193</v>
      </c>
      <c r="F16" s="35">
        <v>40</v>
      </c>
      <c r="G16" s="35">
        <v>5276</v>
      </c>
      <c r="H16" s="63">
        <v>951.1</v>
      </c>
    </row>
    <row r="17" spans="1:11" ht="16.5" thickBot="1" x14ac:dyDescent="0.3">
      <c r="A17" s="107">
        <v>44005</v>
      </c>
      <c r="B17" s="108" t="s">
        <v>18</v>
      </c>
      <c r="C17" s="109" t="s">
        <v>19</v>
      </c>
      <c r="D17" s="64">
        <v>11487</v>
      </c>
      <c r="E17" s="64">
        <v>6078</v>
      </c>
      <c r="F17" s="64">
        <v>74</v>
      </c>
      <c r="G17" s="64">
        <v>5409</v>
      </c>
      <c r="H17" s="65">
        <v>1479.88</v>
      </c>
    </row>
    <row r="18" spans="1:11" ht="16.5" thickBot="1" x14ac:dyDescent="0.3">
      <c r="A18" s="36"/>
      <c r="B18" s="36"/>
      <c r="C18" s="96" t="s">
        <v>8</v>
      </c>
      <c r="D18" s="94">
        <f>SUM(D6:D17)</f>
        <v>207447</v>
      </c>
      <c r="E18" s="36"/>
      <c r="F18" s="36"/>
      <c r="G18" s="36"/>
      <c r="H18" s="97">
        <f>SUM(H6:H17)</f>
        <v>21697.789999999997</v>
      </c>
    </row>
    <row r="20" spans="1:11" ht="15.75" thickBot="1" x14ac:dyDescent="0.3"/>
    <row r="21" spans="1:11" ht="19.5" thickBot="1" x14ac:dyDescent="0.35">
      <c r="A21" s="232" t="s">
        <v>13</v>
      </c>
      <c r="B21" s="233"/>
      <c r="C21" s="234"/>
      <c r="G21" s="232" t="s">
        <v>14</v>
      </c>
      <c r="H21" s="233"/>
      <c r="I21" s="233"/>
      <c r="J21" s="233"/>
      <c r="K21" s="234"/>
    </row>
    <row r="22" spans="1:11" ht="15.75" thickBot="1" x14ac:dyDescent="0.3">
      <c r="A22" s="19" t="s">
        <v>5</v>
      </c>
      <c r="B22" s="20" t="s">
        <v>6</v>
      </c>
      <c r="C22" s="20" t="s">
        <v>7</v>
      </c>
      <c r="D22" s="20" t="s">
        <v>15</v>
      </c>
      <c r="E22" s="25" t="s">
        <v>12</v>
      </c>
      <c r="G22" s="19" t="s">
        <v>5</v>
      </c>
      <c r="H22" s="20" t="s">
        <v>6</v>
      </c>
      <c r="I22" s="20" t="s">
        <v>7</v>
      </c>
      <c r="J22" s="20" t="s">
        <v>15</v>
      </c>
      <c r="K22" s="25" t="s">
        <v>12</v>
      </c>
    </row>
    <row r="23" spans="1:11" x14ac:dyDescent="0.25">
      <c r="A23" s="111">
        <v>43670</v>
      </c>
      <c r="B23" s="112" t="s">
        <v>20</v>
      </c>
      <c r="C23" s="113" t="s">
        <v>21</v>
      </c>
      <c r="D23" s="114">
        <v>0</v>
      </c>
      <c r="E23" s="115">
        <v>146.32</v>
      </c>
      <c r="G23" s="15"/>
      <c r="H23" s="22"/>
      <c r="I23" s="23"/>
      <c r="J23" s="17"/>
      <c r="K23" s="24"/>
    </row>
    <row r="24" spans="1:11" x14ac:dyDescent="0.25">
      <c r="A24" s="116">
        <v>43670</v>
      </c>
      <c r="B24" s="38" t="s">
        <v>22</v>
      </c>
      <c r="C24" s="39" t="s">
        <v>23</v>
      </c>
      <c r="D24" s="30">
        <v>47</v>
      </c>
      <c r="E24" s="117"/>
      <c r="G24" s="10"/>
      <c r="H24" s="11"/>
      <c r="I24" s="12"/>
      <c r="J24" s="4"/>
      <c r="K24" s="13"/>
    </row>
    <row r="25" spans="1:11" x14ac:dyDescent="0.25">
      <c r="A25" s="118">
        <v>43699</v>
      </c>
      <c r="B25" s="40" t="s">
        <v>20</v>
      </c>
      <c r="C25" s="41" t="s">
        <v>21</v>
      </c>
      <c r="D25" s="31">
        <v>4</v>
      </c>
      <c r="E25" s="119">
        <v>148.88</v>
      </c>
      <c r="G25" s="6"/>
      <c r="H25" s="7"/>
      <c r="I25" s="8"/>
      <c r="J25" s="3"/>
      <c r="K25" s="9"/>
    </row>
    <row r="26" spans="1:11" x14ac:dyDescent="0.25">
      <c r="A26" s="116">
        <v>43699</v>
      </c>
      <c r="B26" s="38" t="s">
        <v>22</v>
      </c>
      <c r="C26" s="39" t="s">
        <v>23</v>
      </c>
      <c r="D26" s="30">
        <v>50</v>
      </c>
      <c r="E26" s="117"/>
      <c r="G26" s="10"/>
      <c r="H26" s="11"/>
      <c r="I26" s="12"/>
      <c r="J26" s="4"/>
      <c r="K26" s="13"/>
    </row>
    <row r="27" spans="1:11" x14ac:dyDescent="0.25">
      <c r="A27" s="118">
        <v>43731</v>
      </c>
      <c r="B27" s="40" t="s">
        <v>20</v>
      </c>
      <c r="C27" s="41" t="s">
        <v>21</v>
      </c>
      <c r="D27" s="31">
        <v>15</v>
      </c>
      <c r="E27" s="119">
        <v>161.57</v>
      </c>
      <c r="G27" s="6"/>
      <c r="H27" s="7"/>
      <c r="I27" s="8"/>
      <c r="J27" s="3"/>
      <c r="K27" s="9"/>
    </row>
    <row r="28" spans="1:11" x14ac:dyDescent="0.25">
      <c r="A28" s="116">
        <v>43731</v>
      </c>
      <c r="B28" s="38" t="s">
        <v>22</v>
      </c>
      <c r="C28" s="39" t="s">
        <v>23</v>
      </c>
      <c r="D28" s="30">
        <v>68</v>
      </c>
      <c r="E28" s="117"/>
      <c r="G28" s="10"/>
      <c r="H28" s="11"/>
      <c r="I28" s="12"/>
      <c r="J28" s="4"/>
      <c r="K28" s="13"/>
    </row>
    <row r="29" spans="1:11" x14ac:dyDescent="0.25">
      <c r="A29" s="118">
        <v>43760</v>
      </c>
      <c r="B29" s="40" t="s">
        <v>20</v>
      </c>
      <c r="C29" s="41" t="s">
        <v>21</v>
      </c>
      <c r="D29" s="31">
        <v>24</v>
      </c>
      <c r="E29" s="119">
        <v>600.26</v>
      </c>
      <c r="G29" s="6"/>
      <c r="H29" s="7"/>
      <c r="I29" s="8"/>
      <c r="J29" s="3"/>
      <c r="K29" s="9"/>
    </row>
    <row r="30" spans="1:11" x14ac:dyDescent="0.25">
      <c r="A30" s="116">
        <v>43760</v>
      </c>
      <c r="B30" s="38" t="s">
        <v>22</v>
      </c>
      <c r="C30" s="39" t="s">
        <v>23</v>
      </c>
      <c r="D30" s="30">
        <v>1148</v>
      </c>
      <c r="E30" s="117"/>
      <c r="G30" s="10"/>
      <c r="H30" s="11"/>
      <c r="I30" s="12"/>
      <c r="J30" s="4"/>
      <c r="K30" s="13"/>
    </row>
    <row r="31" spans="1:11" x14ac:dyDescent="0.25">
      <c r="A31" s="118">
        <v>43789</v>
      </c>
      <c r="B31" s="40" t="s">
        <v>20</v>
      </c>
      <c r="C31" s="41" t="s">
        <v>21</v>
      </c>
      <c r="D31" s="31">
        <v>19</v>
      </c>
      <c r="E31" s="119">
        <v>1259.33</v>
      </c>
      <c r="G31" s="6"/>
      <c r="H31" s="7"/>
      <c r="I31" s="8"/>
      <c r="J31" s="3"/>
      <c r="K31" s="9"/>
    </row>
    <row r="32" spans="1:11" x14ac:dyDescent="0.25">
      <c r="A32" s="116">
        <v>43789</v>
      </c>
      <c r="B32" s="38" t="s">
        <v>22</v>
      </c>
      <c r="C32" s="39" t="s">
        <v>23</v>
      </c>
      <c r="D32" s="30">
        <v>2543</v>
      </c>
      <c r="E32" s="117"/>
      <c r="G32" s="10"/>
      <c r="H32" s="11"/>
      <c r="I32" s="12"/>
      <c r="J32" s="4"/>
      <c r="K32" s="13"/>
    </row>
    <row r="33" spans="1:11" x14ac:dyDescent="0.25">
      <c r="A33" s="118">
        <v>43824</v>
      </c>
      <c r="B33" s="40" t="s">
        <v>20</v>
      </c>
      <c r="C33" s="41" t="s">
        <v>21</v>
      </c>
      <c r="D33" s="31">
        <v>19</v>
      </c>
      <c r="E33" s="119">
        <v>40.75</v>
      </c>
      <c r="G33" s="6"/>
      <c r="H33" s="7"/>
      <c r="I33" s="8"/>
      <c r="J33" s="3"/>
      <c r="K33" s="9"/>
    </row>
    <row r="34" spans="1:11" ht="15.75" thickBot="1" x14ac:dyDescent="0.3">
      <c r="A34" s="116">
        <v>43824</v>
      </c>
      <c r="B34" s="38" t="s">
        <v>22</v>
      </c>
      <c r="C34" s="39" t="s">
        <v>23</v>
      </c>
      <c r="D34" s="30">
        <v>3185</v>
      </c>
      <c r="E34" s="120">
        <v>1574.93</v>
      </c>
      <c r="G34" s="10"/>
      <c r="H34" s="11"/>
      <c r="I34" s="12"/>
      <c r="J34" s="4"/>
      <c r="K34" s="14"/>
    </row>
    <row r="35" spans="1:11" ht="15.75" thickBot="1" x14ac:dyDescent="0.3">
      <c r="A35" s="118">
        <v>43856</v>
      </c>
      <c r="B35" s="40" t="s">
        <v>20</v>
      </c>
      <c r="C35" s="41" t="s">
        <v>21</v>
      </c>
      <c r="D35" s="31">
        <v>13</v>
      </c>
      <c r="E35" s="119">
        <v>1548.13</v>
      </c>
      <c r="K35" s="5"/>
    </row>
    <row r="36" spans="1:11" ht="15.75" thickBot="1" x14ac:dyDescent="0.3">
      <c r="A36" s="116">
        <v>43856</v>
      </c>
      <c r="B36" s="38" t="s">
        <v>22</v>
      </c>
      <c r="C36" s="39" t="s">
        <v>23</v>
      </c>
      <c r="D36" s="30">
        <v>3163</v>
      </c>
      <c r="E36" s="117"/>
    </row>
    <row r="37" spans="1:11" ht="19.5" thickBot="1" x14ac:dyDescent="0.35">
      <c r="A37" s="118">
        <v>43886</v>
      </c>
      <c r="B37" s="40" t="s">
        <v>20</v>
      </c>
      <c r="C37" s="41" t="s">
        <v>21</v>
      </c>
      <c r="D37" s="31">
        <v>22</v>
      </c>
      <c r="E37" s="119">
        <v>1313.88</v>
      </c>
      <c r="G37" s="232" t="s">
        <v>24</v>
      </c>
      <c r="H37" s="234"/>
    </row>
    <row r="38" spans="1:11" ht="26.25" thickBot="1" x14ac:dyDescent="0.3">
      <c r="A38" s="116">
        <v>43886</v>
      </c>
      <c r="B38" s="38" t="s">
        <v>22</v>
      </c>
      <c r="C38" s="39" t="s">
        <v>23</v>
      </c>
      <c r="D38" s="30">
        <v>2951</v>
      </c>
      <c r="E38" s="117"/>
      <c r="G38" s="27" t="s">
        <v>25</v>
      </c>
      <c r="H38" s="28" t="s">
        <v>26</v>
      </c>
    </row>
    <row r="39" spans="1:11" ht="15.75" x14ac:dyDescent="0.25">
      <c r="A39" s="118">
        <v>43915</v>
      </c>
      <c r="B39" s="40" t="s">
        <v>20</v>
      </c>
      <c r="C39" s="41" t="s">
        <v>21</v>
      </c>
      <c r="D39" s="31">
        <v>14</v>
      </c>
      <c r="E39" s="119">
        <v>1018.36</v>
      </c>
      <c r="G39" s="53">
        <v>43875</v>
      </c>
      <c r="H39" s="56">
        <v>471.5</v>
      </c>
    </row>
    <row r="40" spans="1:11" ht="15.75" x14ac:dyDescent="0.25">
      <c r="A40" s="116">
        <v>43915</v>
      </c>
      <c r="B40" s="38" t="s">
        <v>22</v>
      </c>
      <c r="C40" s="39" t="s">
        <v>23</v>
      </c>
      <c r="D40" s="30">
        <v>2248</v>
      </c>
      <c r="E40" s="117"/>
      <c r="G40" s="42"/>
      <c r="H40" s="43"/>
    </row>
    <row r="41" spans="1:11" ht="15.75" x14ac:dyDescent="0.25">
      <c r="A41" s="118">
        <v>43944</v>
      </c>
      <c r="B41" s="40" t="s">
        <v>20</v>
      </c>
      <c r="C41" s="41" t="s">
        <v>21</v>
      </c>
      <c r="D41" s="31">
        <v>0</v>
      </c>
      <c r="E41" s="119">
        <v>727.17</v>
      </c>
      <c r="G41" s="44"/>
      <c r="H41" s="47"/>
    </row>
    <row r="42" spans="1:11" ht="15.75" x14ac:dyDescent="0.25">
      <c r="A42" s="116">
        <v>43944</v>
      </c>
      <c r="B42" s="38" t="s">
        <v>22</v>
      </c>
      <c r="C42" s="39" t="s">
        <v>23</v>
      </c>
      <c r="D42" s="30">
        <v>1728</v>
      </c>
      <c r="E42" s="117"/>
      <c r="G42" s="48"/>
      <c r="H42" s="51"/>
    </row>
    <row r="43" spans="1:11" ht="15.75" x14ac:dyDescent="0.25">
      <c r="A43" s="118">
        <v>43976</v>
      </c>
      <c r="B43" s="40" t="s">
        <v>20</v>
      </c>
      <c r="C43" s="41" t="s">
        <v>21</v>
      </c>
      <c r="D43" s="31">
        <v>0</v>
      </c>
      <c r="E43" s="119">
        <v>201.64</v>
      </c>
      <c r="G43" s="44"/>
      <c r="H43" s="47"/>
    </row>
    <row r="44" spans="1:11" ht="15.75" x14ac:dyDescent="0.25">
      <c r="A44" s="116">
        <v>43976</v>
      </c>
      <c r="B44" s="38" t="s">
        <v>22</v>
      </c>
      <c r="C44" s="39" t="s">
        <v>23</v>
      </c>
      <c r="D44" s="30">
        <v>203</v>
      </c>
      <c r="E44" s="117"/>
      <c r="G44" s="48"/>
      <c r="H44" s="51"/>
    </row>
    <row r="45" spans="1:11" ht="15.75" x14ac:dyDescent="0.25">
      <c r="A45" s="118">
        <v>44005</v>
      </c>
      <c r="B45" s="40" t="s">
        <v>20</v>
      </c>
      <c r="C45" s="41" t="s">
        <v>21</v>
      </c>
      <c r="D45" s="31">
        <v>0</v>
      </c>
      <c r="E45" s="119">
        <v>152.36000000000001</v>
      </c>
      <c r="G45" s="44"/>
      <c r="H45" s="47"/>
    </row>
    <row r="46" spans="1:11" ht="16.5" thickBot="1" x14ac:dyDescent="0.3">
      <c r="A46" s="121">
        <v>44005</v>
      </c>
      <c r="B46" s="122" t="s">
        <v>22</v>
      </c>
      <c r="C46" s="123" t="s">
        <v>23</v>
      </c>
      <c r="D46" s="124">
        <v>66</v>
      </c>
      <c r="E46" s="125"/>
      <c r="G46" s="48"/>
      <c r="H46" s="51"/>
    </row>
    <row r="47" spans="1:11" ht="16.5" thickBot="1" x14ac:dyDescent="0.3">
      <c r="E47" s="110">
        <f>SUM(E23:E46)</f>
        <v>8893.58</v>
      </c>
      <c r="G47" s="44"/>
      <c r="H47" s="47"/>
    </row>
    <row r="48" spans="1:11" ht="16.5" thickBot="1" x14ac:dyDescent="0.3">
      <c r="C48" s="96" t="s">
        <v>29</v>
      </c>
      <c r="D48" s="94">
        <f>SUM(D23:D47)</f>
        <v>17530</v>
      </c>
      <c r="G48" s="48"/>
      <c r="H48" s="51"/>
    </row>
    <row r="49" spans="1:8" ht="16.5" thickBot="1" x14ac:dyDescent="0.3">
      <c r="G49" s="44"/>
      <c r="H49" s="52"/>
    </row>
    <row r="50" spans="1:8" ht="16.5" thickBot="1" x14ac:dyDescent="0.3">
      <c r="G50" s="36"/>
      <c r="H50" s="37">
        <f>SUM(H39:H49)</f>
        <v>471.5</v>
      </c>
    </row>
    <row r="53" spans="1:8" ht="18.75" x14ac:dyDescent="0.3">
      <c r="A53" s="1" t="s">
        <v>16</v>
      </c>
    </row>
  </sheetData>
  <mergeCells count="5">
    <mergeCell ref="A1:H1"/>
    <mergeCell ref="A3:C3"/>
    <mergeCell ref="A21:C21"/>
    <mergeCell ref="G21:K21"/>
    <mergeCell ref="G37:H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B56BA-B3B2-47FB-9DC0-8DBA0D28B191}">
  <dimension ref="A1:K51"/>
  <sheetViews>
    <sheetView topLeftCell="A5" workbookViewId="0">
      <selection activeCell="B45" sqref="B45"/>
    </sheetView>
  </sheetViews>
  <sheetFormatPr defaultRowHeight="15" x14ac:dyDescent="0.25"/>
  <cols>
    <col min="1" max="1" width="14.5703125" customWidth="1"/>
    <col min="2" max="2" width="19.7109375" customWidth="1"/>
    <col min="3" max="3" width="13.28515625" bestFit="1" customWidth="1"/>
    <col min="4" max="4" width="9.5703125" bestFit="1" customWidth="1"/>
    <col min="5" max="5" width="11.42578125" bestFit="1" customWidth="1"/>
    <col min="6" max="6" width="9.28515625" bestFit="1" customWidth="1"/>
    <col min="7" max="7" width="12.7109375" customWidth="1"/>
    <col min="8" max="8" width="11.42578125" bestFit="1" customWidth="1"/>
  </cols>
  <sheetData>
    <row r="1" spans="1:8" ht="27" thickBot="1" x14ac:dyDescent="0.45">
      <c r="A1" s="226" t="s">
        <v>17</v>
      </c>
      <c r="B1" s="227"/>
      <c r="C1" s="227"/>
      <c r="D1" s="227"/>
      <c r="E1" s="227"/>
      <c r="F1" s="227"/>
      <c r="G1" s="227"/>
      <c r="H1" s="228"/>
    </row>
    <row r="2" spans="1:8" ht="15.75" thickBot="1" x14ac:dyDescent="0.3"/>
    <row r="3" spans="1:8" ht="19.5" thickBot="1" x14ac:dyDescent="0.35">
      <c r="A3" s="229" t="s">
        <v>0</v>
      </c>
      <c r="B3" s="230"/>
      <c r="C3" s="231"/>
    </row>
    <row r="4" spans="1:8" ht="16.5" thickBot="1" x14ac:dyDescent="0.3">
      <c r="D4" s="16" t="s">
        <v>1</v>
      </c>
      <c r="E4" s="16" t="s">
        <v>2</v>
      </c>
      <c r="F4" s="16" t="s">
        <v>3</v>
      </c>
      <c r="G4" s="16" t="s">
        <v>4</v>
      </c>
      <c r="H4" s="2"/>
    </row>
    <row r="5" spans="1:8" ht="23.25" thickBot="1" x14ac:dyDescent="0.3">
      <c r="A5" s="19" t="s">
        <v>5</v>
      </c>
      <c r="B5" s="20" t="s">
        <v>6</v>
      </c>
      <c r="C5" s="20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21" t="s">
        <v>12</v>
      </c>
    </row>
    <row r="6" spans="1:8" ht="15.75" x14ac:dyDescent="0.25">
      <c r="A6" s="103">
        <v>44036</v>
      </c>
      <c r="B6" s="104" t="s">
        <v>18</v>
      </c>
      <c r="C6" s="105" t="s">
        <v>19</v>
      </c>
      <c r="D6" s="61">
        <v>14673</v>
      </c>
      <c r="E6" s="61">
        <v>7390</v>
      </c>
      <c r="F6" s="61">
        <v>97</v>
      </c>
      <c r="G6" s="61">
        <v>7283</v>
      </c>
      <c r="H6" s="62">
        <v>1861.15</v>
      </c>
    </row>
    <row r="7" spans="1:8" ht="15.75" x14ac:dyDescent="0.25">
      <c r="A7" s="106">
        <v>44066</v>
      </c>
      <c r="B7" s="32" t="s">
        <v>18</v>
      </c>
      <c r="C7" s="33" t="s">
        <v>19</v>
      </c>
      <c r="D7" s="34">
        <v>13496</v>
      </c>
      <c r="E7" s="34">
        <v>6937</v>
      </c>
      <c r="F7" s="34">
        <v>82</v>
      </c>
      <c r="G7" s="34">
        <v>6559</v>
      </c>
      <c r="H7" s="63">
        <v>1675.92</v>
      </c>
    </row>
    <row r="8" spans="1:8" ht="15.75" x14ac:dyDescent="0.25">
      <c r="A8" s="106">
        <v>44096</v>
      </c>
      <c r="B8" s="32" t="s">
        <v>18</v>
      </c>
      <c r="C8" s="33" t="s">
        <v>19</v>
      </c>
      <c r="D8" s="35">
        <v>20548</v>
      </c>
      <c r="E8" s="35">
        <v>11573</v>
      </c>
      <c r="F8" s="35">
        <v>104</v>
      </c>
      <c r="G8" s="35">
        <v>8975</v>
      </c>
      <c r="H8" s="63">
        <v>1997.15</v>
      </c>
    </row>
    <row r="9" spans="1:8" ht="15.75" x14ac:dyDescent="0.25">
      <c r="A9" s="106">
        <v>44125</v>
      </c>
      <c r="B9" s="32" t="s">
        <v>18</v>
      </c>
      <c r="C9" s="33" t="s">
        <v>19</v>
      </c>
      <c r="D9" s="34">
        <v>20379</v>
      </c>
      <c r="E9" s="34">
        <v>11189</v>
      </c>
      <c r="F9" s="34">
        <v>103</v>
      </c>
      <c r="G9" s="34">
        <v>9191</v>
      </c>
      <c r="H9" s="63">
        <v>2082.06</v>
      </c>
    </row>
    <row r="10" spans="1:8" ht="15.75" x14ac:dyDescent="0.25">
      <c r="A10" s="106">
        <v>44154</v>
      </c>
      <c r="B10" s="32" t="s">
        <v>18</v>
      </c>
      <c r="C10" s="33" t="s">
        <v>19</v>
      </c>
      <c r="D10" s="35">
        <v>19339</v>
      </c>
      <c r="E10" s="35">
        <v>9951</v>
      </c>
      <c r="F10" s="35">
        <v>89</v>
      </c>
      <c r="G10" s="35">
        <v>9388</v>
      </c>
      <c r="H10" s="63">
        <v>1983.01</v>
      </c>
    </row>
    <row r="11" spans="1:8" ht="15.75" x14ac:dyDescent="0.25">
      <c r="A11" s="106">
        <v>44187</v>
      </c>
      <c r="B11" s="32" t="s">
        <v>18</v>
      </c>
      <c r="C11" s="33" t="s">
        <v>19</v>
      </c>
      <c r="D11" s="34">
        <v>19760</v>
      </c>
      <c r="E11" s="34">
        <v>9293</v>
      </c>
      <c r="F11" s="34">
        <v>64</v>
      </c>
      <c r="G11" s="34">
        <v>10468</v>
      </c>
      <c r="H11" s="63">
        <v>1798.55</v>
      </c>
    </row>
    <row r="12" spans="1:8" ht="15.75" x14ac:dyDescent="0.25">
      <c r="A12" s="106">
        <v>44221</v>
      </c>
      <c r="B12" s="32" t="s">
        <v>18</v>
      </c>
      <c r="C12" s="33" t="s">
        <v>19</v>
      </c>
      <c r="D12" s="35">
        <v>21003</v>
      </c>
      <c r="E12" s="35">
        <v>9277</v>
      </c>
      <c r="F12" s="35">
        <v>63</v>
      </c>
      <c r="G12" s="35">
        <v>11724</v>
      </c>
      <c r="H12" s="63">
        <v>1925.78</v>
      </c>
    </row>
    <row r="13" spans="1:8" ht="15.75" x14ac:dyDescent="0.25">
      <c r="A13" s="106">
        <v>44251</v>
      </c>
      <c r="B13" s="32" t="s">
        <v>18</v>
      </c>
      <c r="C13" s="33" t="s">
        <v>19</v>
      </c>
      <c r="D13" s="34">
        <v>21344</v>
      </c>
      <c r="E13" s="34">
        <v>10153</v>
      </c>
      <c r="F13" s="34">
        <v>66</v>
      </c>
      <c r="G13" s="34">
        <v>11192</v>
      </c>
      <c r="H13" s="63">
        <v>1996.06</v>
      </c>
    </row>
    <row r="14" spans="1:8" ht="15.75" x14ac:dyDescent="0.25">
      <c r="A14" s="106">
        <v>44280</v>
      </c>
      <c r="B14" s="32" t="s">
        <v>18</v>
      </c>
      <c r="C14" s="33" t="s">
        <v>19</v>
      </c>
      <c r="D14" s="35">
        <v>17557</v>
      </c>
      <c r="E14" s="35">
        <v>5760</v>
      </c>
      <c r="F14" s="35">
        <v>67</v>
      </c>
      <c r="G14" s="35">
        <v>8797</v>
      </c>
      <c r="H14" s="63">
        <v>1778.45</v>
      </c>
    </row>
    <row r="15" spans="1:8" ht="15.75" x14ac:dyDescent="0.25">
      <c r="A15" s="106">
        <v>44311</v>
      </c>
      <c r="B15" s="32" t="s">
        <v>18</v>
      </c>
      <c r="C15" s="33" t="s">
        <v>19</v>
      </c>
      <c r="D15" s="34">
        <v>17717</v>
      </c>
      <c r="E15" s="34">
        <v>8638</v>
      </c>
      <c r="F15" s="34">
        <v>89</v>
      </c>
      <c r="G15" s="34">
        <v>9079</v>
      </c>
      <c r="H15" s="63">
        <v>1940.25</v>
      </c>
    </row>
    <row r="16" spans="1:8" ht="15.75" x14ac:dyDescent="0.25">
      <c r="A16" s="216">
        <v>44340</v>
      </c>
      <c r="B16" s="217" t="s">
        <v>18</v>
      </c>
      <c r="C16" s="218" t="s">
        <v>19</v>
      </c>
      <c r="D16" s="219">
        <v>19026</v>
      </c>
      <c r="E16" s="219">
        <v>10342</v>
      </c>
      <c r="F16" s="219">
        <v>104</v>
      </c>
      <c r="G16" s="219">
        <v>8684</v>
      </c>
      <c r="H16" s="220">
        <v>2171.11</v>
      </c>
    </row>
    <row r="17" spans="1:11" ht="16.5" thickBot="1" x14ac:dyDescent="0.3">
      <c r="A17" s="107">
        <v>44370</v>
      </c>
      <c r="B17" s="108" t="s">
        <v>18</v>
      </c>
      <c r="C17" s="109" t="s">
        <v>19</v>
      </c>
      <c r="D17" s="89">
        <v>18272</v>
      </c>
      <c r="E17" s="89">
        <v>10073</v>
      </c>
      <c r="F17" s="89">
        <v>119</v>
      </c>
      <c r="G17" s="89">
        <v>8199</v>
      </c>
      <c r="H17" s="65">
        <v>2264.6999999999998</v>
      </c>
    </row>
    <row r="18" spans="1:11" ht="16.5" thickBot="1" x14ac:dyDescent="0.3">
      <c r="A18" s="36"/>
      <c r="B18" s="36"/>
      <c r="C18" s="36"/>
      <c r="D18" s="36"/>
      <c r="E18" s="36"/>
      <c r="F18" s="36"/>
      <c r="G18" s="36"/>
      <c r="H18" s="97">
        <f>SUM(H6:H17)</f>
        <v>23474.190000000002</v>
      </c>
    </row>
    <row r="19" spans="1:11" ht="16.5" thickBot="1" x14ac:dyDescent="0.3">
      <c r="C19" s="127" t="s">
        <v>8</v>
      </c>
      <c r="D19" s="126">
        <f>SUM(D6:D18)</f>
        <v>223114</v>
      </c>
    </row>
    <row r="20" spans="1:11" ht="19.5" thickBot="1" x14ac:dyDescent="0.35">
      <c r="I20" s="211"/>
      <c r="J20" s="211"/>
      <c r="K20" s="212"/>
    </row>
    <row r="21" spans="1:11" ht="19.5" thickBot="1" x14ac:dyDescent="0.35">
      <c r="A21" s="229" t="s">
        <v>13</v>
      </c>
      <c r="B21" s="230"/>
      <c r="C21" s="231"/>
      <c r="G21" s="210" t="s">
        <v>14</v>
      </c>
      <c r="H21" s="211"/>
      <c r="I21" s="20" t="s">
        <v>7</v>
      </c>
      <c r="J21" s="20" t="s">
        <v>15</v>
      </c>
      <c r="K21" s="25" t="s">
        <v>12</v>
      </c>
    </row>
    <row r="22" spans="1:11" ht="15.75" thickBot="1" x14ac:dyDescent="0.3">
      <c r="A22" s="19" t="s">
        <v>5</v>
      </c>
      <c r="B22" s="20" t="s">
        <v>6</v>
      </c>
      <c r="C22" s="20" t="s">
        <v>7</v>
      </c>
      <c r="D22" s="20" t="s">
        <v>15</v>
      </c>
      <c r="E22" s="25" t="s">
        <v>12</v>
      </c>
      <c r="G22" s="19" t="s">
        <v>5</v>
      </c>
      <c r="H22" s="20" t="s">
        <v>6</v>
      </c>
      <c r="I22" s="130"/>
      <c r="J22" s="131"/>
      <c r="K22" s="132"/>
    </row>
    <row r="23" spans="1:11" ht="15.75" x14ac:dyDescent="0.25">
      <c r="A23" s="76">
        <v>44035</v>
      </c>
      <c r="B23" s="84" t="s">
        <v>20</v>
      </c>
      <c r="C23" s="77" t="s">
        <v>21</v>
      </c>
      <c r="D23" s="61">
        <v>0</v>
      </c>
      <c r="E23" s="85">
        <v>151.36000000000001</v>
      </c>
      <c r="G23" s="128"/>
      <c r="H23" s="129"/>
      <c r="I23" s="12"/>
      <c r="J23" s="4"/>
      <c r="K23" s="134"/>
    </row>
    <row r="24" spans="1:11" ht="15.75" x14ac:dyDescent="0.25">
      <c r="A24" s="78">
        <v>44035</v>
      </c>
      <c r="B24" s="45" t="s">
        <v>22</v>
      </c>
      <c r="C24" s="46" t="s">
        <v>23</v>
      </c>
      <c r="D24" s="34">
        <v>66</v>
      </c>
      <c r="E24" s="86"/>
      <c r="G24" s="133"/>
      <c r="H24" s="11"/>
      <c r="I24" s="8"/>
      <c r="J24" s="3"/>
      <c r="K24" s="136"/>
    </row>
    <row r="25" spans="1:11" ht="15.75" x14ac:dyDescent="0.25">
      <c r="A25" s="79">
        <v>44066</v>
      </c>
      <c r="B25" s="49" t="s">
        <v>20</v>
      </c>
      <c r="C25" s="50" t="s">
        <v>21</v>
      </c>
      <c r="D25" s="35">
        <v>0</v>
      </c>
      <c r="E25" s="87">
        <v>151.68</v>
      </c>
      <c r="G25" s="135"/>
      <c r="H25" s="7"/>
      <c r="I25" s="12"/>
      <c r="J25" s="4"/>
      <c r="K25" s="134"/>
    </row>
    <row r="26" spans="1:11" ht="15.75" x14ac:dyDescent="0.25">
      <c r="A26" s="78">
        <v>44066</v>
      </c>
      <c r="B26" s="45" t="s">
        <v>22</v>
      </c>
      <c r="C26" s="46" t="s">
        <v>23</v>
      </c>
      <c r="D26" s="34">
        <v>65</v>
      </c>
      <c r="E26" s="86"/>
      <c r="G26" s="133"/>
      <c r="H26" s="11"/>
      <c r="I26" s="8"/>
      <c r="J26" s="3"/>
      <c r="K26" s="136"/>
    </row>
    <row r="27" spans="1:11" ht="15.75" x14ac:dyDescent="0.25">
      <c r="A27" s="79">
        <v>44096</v>
      </c>
      <c r="B27" s="49" t="s">
        <v>20</v>
      </c>
      <c r="C27" s="50" t="s">
        <v>21</v>
      </c>
      <c r="D27" s="35">
        <v>5</v>
      </c>
      <c r="E27" s="87">
        <v>403.16</v>
      </c>
      <c r="G27" s="135"/>
      <c r="H27" s="7"/>
      <c r="I27" s="12"/>
      <c r="J27" s="4"/>
      <c r="K27" s="134"/>
    </row>
    <row r="28" spans="1:11" ht="15.75" x14ac:dyDescent="0.25">
      <c r="A28" s="78">
        <v>44096</v>
      </c>
      <c r="B28" s="45" t="s">
        <v>22</v>
      </c>
      <c r="C28" s="46" t="s">
        <v>23</v>
      </c>
      <c r="D28" s="34">
        <v>705</v>
      </c>
      <c r="E28" s="86"/>
      <c r="G28" s="133"/>
      <c r="H28" s="11"/>
      <c r="I28" s="8"/>
      <c r="J28" s="3"/>
      <c r="K28" s="136"/>
    </row>
    <row r="29" spans="1:11" ht="15.75" x14ac:dyDescent="0.25">
      <c r="A29" s="79">
        <v>44125</v>
      </c>
      <c r="B29" s="49" t="s">
        <v>20</v>
      </c>
      <c r="C29" s="50" t="s">
        <v>21</v>
      </c>
      <c r="D29" s="35">
        <v>4</v>
      </c>
      <c r="E29" s="87">
        <v>785.07</v>
      </c>
      <c r="G29" s="135"/>
      <c r="H29" s="7"/>
      <c r="I29" s="12"/>
      <c r="J29" s="4"/>
      <c r="K29" s="134"/>
    </row>
    <row r="30" spans="1:11" ht="15.75" x14ac:dyDescent="0.25">
      <c r="A30" s="78">
        <v>44125</v>
      </c>
      <c r="B30" s="45" t="s">
        <v>22</v>
      </c>
      <c r="C30" s="46" t="s">
        <v>23</v>
      </c>
      <c r="D30" s="34">
        <v>1832</v>
      </c>
      <c r="E30" s="86"/>
      <c r="G30" s="133"/>
      <c r="H30" s="11"/>
      <c r="I30" s="8"/>
      <c r="J30" s="3"/>
      <c r="K30" s="136"/>
    </row>
    <row r="31" spans="1:11" ht="15.75" x14ac:dyDescent="0.25">
      <c r="A31" s="79">
        <v>44154</v>
      </c>
      <c r="B31" s="49" t="s">
        <v>20</v>
      </c>
      <c r="C31" s="50" t="s">
        <v>21</v>
      </c>
      <c r="D31" s="35">
        <v>6</v>
      </c>
      <c r="E31" s="87">
        <v>1204.17</v>
      </c>
      <c r="G31" s="135"/>
      <c r="H31" s="7"/>
      <c r="I31" s="12"/>
      <c r="J31" s="4"/>
      <c r="K31" s="134"/>
    </row>
    <row r="32" spans="1:11" ht="15.75" x14ac:dyDescent="0.25">
      <c r="A32" s="78">
        <v>44154</v>
      </c>
      <c r="B32" s="45" t="s">
        <v>22</v>
      </c>
      <c r="C32" s="46" t="s">
        <v>23</v>
      </c>
      <c r="D32" s="34">
        <v>2604</v>
      </c>
      <c r="E32" s="86"/>
      <c r="G32" s="133"/>
      <c r="H32" s="11"/>
      <c r="I32" s="8"/>
      <c r="J32" s="3"/>
      <c r="K32" s="136"/>
    </row>
    <row r="33" spans="1:11" ht="16.5" thickBot="1" x14ac:dyDescent="0.3">
      <c r="A33" s="79">
        <v>44187</v>
      </c>
      <c r="B33" s="49" t="s">
        <v>20</v>
      </c>
      <c r="C33" s="50" t="s">
        <v>21</v>
      </c>
      <c r="D33" s="35">
        <v>3</v>
      </c>
      <c r="E33" s="87">
        <v>1743.52</v>
      </c>
      <c r="G33" s="135"/>
      <c r="H33" s="7"/>
      <c r="I33" s="139"/>
      <c r="J33" s="140"/>
      <c r="K33" s="141"/>
    </row>
    <row r="34" spans="1:11" ht="16.5" thickBot="1" x14ac:dyDescent="0.3">
      <c r="A34" s="78">
        <v>44187</v>
      </c>
      <c r="B34" s="45" t="s">
        <v>22</v>
      </c>
      <c r="C34" s="46" t="s">
        <v>23</v>
      </c>
      <c r="D34" s="34">
        <v>3526</v>
      </c>
      <c r="E34" s="88"/>
      <c r="G34" s="137"/>
      <c r="H34" s="138"/>
      <c r="K34" s="110"/>
    </row>
    <row r="35" spans="1:11" ht="15.75" x14ac:dyDescent="0.25">
      <c r="A35" s="79">
        <v>44221</v>
      </c>
      <c r="B35" s="49" t="s">
        <v>20</v>
      </c>
      <c r="C35" s="50" t="s">
        <v>21</v>
      </c>
      <c r="D35" s="35">
        <v>5</v>
      </c>
      <c r="E35" s="87">
        <v>1992.9</v>
      </c>
    </row>
    <row r="36" spans="1:11" ht="16.5" thickBot="1" x14ac:dyDescent="0.3">
      <c r="A36" s="78">
        <v>44221</v>
      </c>
      <c r="B36" s="45" t="s">
        <v>22</v>
      </c>
      <c r="C36" s="46" t="s">
        <v>23</v>
      </c>
      <c r="D36" s="34">
        <v>4175</v>
      </c>
      <c r="E36" s="86"/>
    </row>
    <row r="37" spans="1:11" ht="19.5" thickBot="1" x14ac:dyDescent="0.35">
      <c r="A37" s="79">
        <v>44251</v>
      </c>
      <c r="B37" s="49" t="s">
        <v>20</v>
      </c>
      <c r="C37" s="50" t="s">
        <v>21</v>
      </c>
      <c r="D37" s="35">
        <v>6</v>
      </c>
      <c r="E37" s="87">
        <v>1465.48</v>
      </c>
      <c r="G37" s="232" t="s">
        <v>24</v>
      </c>
      <c r="H37" s="234"/>
    </row>
    <row r="38" spans="1:11" ht="26.25" thickBot="1" x14ac:dyDescent="0.3">
      <c r="A38" s="78">
        <v>44251</v>
      </c>
      <c r="B38" s="45" t="s">
        <v>22</v>
      </c>
      <c r="C38" s="46" t="s">
        <v>23</v>
      </c>
      <c r="D38" s="34">
        <v>3075</v>
      </c>
      <c r="E38" s="86"/>
      <c r="G38" s="27" t="s">
        <v>25</v>
      </c>
      <c r="H38" s="28" t="s">
        <v>26</v>
      </c>
    </row>
    <row r="39" spans="1:11" ht="15.75" x14ac:dyDescent="0.25">
      <c r="A39" s="79">
        <v>44280</v>
      </c>
      <c r="B39" s="49" t="s">
        <v>22</v>
      </c>
      <c r="C39" s="50" t="s">
        <v>23</v>
      </c>
      <c r="D39" s="35">
        <v>2474</v>
      </c>
      <c r="E39" s="87">
        <v>1196.3</v>
      </c>
      <c r="G39" s="66">
        <v>44233</v>
      </c>
      <c r="H39" s="99">
        <v>528.79999999999995</v>
      </c>
    </row>
    <row r="40" spans="1:11" ht="15.75" x14ac:dyDescent="0.25">
      <c r="A40" s="78">
        <v>44280</v>
      </c>
      <c r="B40" s="45" t="s">
        <v>37</v>
      </c>
      <c r="C40" s="46" t="s">
        <v>21</v>
      </c>
      <c r="D40" s="34">
        <v>6</v>
      </c>
      <c r="E40" s="86">
        <v>32.6</v>
      </c>
      <c r="G40" s="80">
        <v>44235</v>
      </c>
      <c r="H40" s="100">
        <v>189.7</v>
      </c>
    </row>
    <row r="41" spans="1:11" ht="15.75" x14ac:dyDescent="0.25">
      <c r="A41" s="79">
        <v>44293</v>
      </c>
      <c r="B41" s="49" t="s">
        <v>20</v>
      </c>
      <c r="C41" s="50" t="s">
        <v>21</v>
      </c>
      <c r="D41" s="35">
        <v>2</v>
      </c>
      <c r="E41" s="87">
        <v>1.73</v>
      </c>
      <c r="G41" s="78">
        <v>44236</v>
      </c>
      <c r="H41" s="86">
        <v>159.6</v>
      </c>
    </row>
    <row r="42" spans="1:11" ht="15.75" x14ac:dyDescent="0.25">
      <c r="A42" s="78">
        <v>44311</v>
      </c>
      <c r="B42" s="45" t="s">
        <v>27</v>
      </c>
      <c r="C42" s="46"/>
      <c r="D42" s="34">
        <v>5</v>
      </c>
      <c r="E42" s="86">
        <v>34.47</v>
      </c>
      <c r="G42" s="79">
        <v>44241</v>
      </c>
      <c r="H42" s="87">
        <v>453.7</v>
      </c>
    </row>
    <row r="43" spans="1:11" ht="15.75" x14ac:dyDescent="0.25">
      <c r="A43" s="79">
        <v>44340</v>
      </c>
      <c r="B43" s="45" t="s">
        <v>22</v>
      </c>
      <c r="C43" s="50" t="s">
        <v>23</v>
      </c>
      <c r="D43" s="35">
        <v>1093</v>
      </c>
      <c r="E43" s="87">
        <v>914.4</v>
      </c>
      <c r="G43" s="78">
        <v>44243</v>
      </c>
      <c r="H43" s="86">
        <v>517.9</v>
      </c>
    </row>
    <row r="44" spans="1:11" ht="15.75" x14ac:dyDescent="0.25">
      <c r="A44" s="221">
        <v>44340</v>
      </c>
      <c r="B44" s="222" t="s">
        <v>27</v>
      </c>
      <c r="C44" s="223"/>
      <c r="D44" s="224">
        <v>9</v>
      </c>
      <c r="E44" s="225">
        <v>38.47</v>
      </c>
      <c r="G44" s="79"/>
      <c r="H44" s="87"/>
    </row>
    <row r="45" spans="1:11" ht="16.5" thickBot="1" x14ac:dyDescent="0.3">
      <c r="A45" s="221">
        <v>44370</v>
      </c>
      <c r="B45" s="222" t="s">
        <v>27</v>
      </c>
      <c r="C45" s="223"/>
      <c r="D45" s="224">
        <v>3</v>
      </c>
      <c r="E45" s="225">
        <v>32.14</v>
      </c>
      <c r="G45" s="81"/>
      <c r="H45" s="98"/>
    </row>
    <row r="46" spans="1:11" ht="16.5" thickBot="1" x14ac:dyDescent="0.3">
      <c r="A46" s="81">
        <v>44370</v>
      </c>
      <c r="B46" s="82" t="s">
        <v>22</v>
      </c>
      <c r="C46" s="83" t="s">
        <v>23</v>
      </c>
      <c r="D46" s="64">
        <v>147</v>
      </c>
      <c r="E46" s="98">
        <v>242.55</v>
      </c>
      <c r="G46" s="36"/>
      <c r="H46" s="97">
        <f>SUM(H39:H45)</f>
        <v>1849.6999999999998</v>
      </c>
    </row>
    <row r="47" spans="1:11" ht="16.5" thickBot="1" x14ac:dyDescent="0.3">
      <c r="A47" s="36"/>
      <c r="B47" s="36"/>
      <c r="C47" s="36"/>
      <c r="D47" s="36"/>
      <c r="E47" s="97">
        <f>SUM(E23:E46)</f>
        <v>10389.999999999996</v>
      </c>
    </row>
    <row r="48" spans="1:11" ht="16.5" thickBot="1" x14ac:dyDescent="0.3">
      <c r="C48" s="96" t="s">
        <v>29</v>
      </c>
      <c r="D48" s="94">
        <f>SUM(D23:D47)</f>
        <v>19816</v>
      </c>
    </row>
    <row r="51" spans="1:1" ht="18.75" x14ac:dyDescent="0.3">
      <c r="A51" s="1" t="s">
        <v>16</v>
      </c>
    </row>
  </sheetData>
  <mergeCells count="4">
    <mergeCell ref="A1:H1"/>
    <mergeCell ref="A3:C3"/>
    <mergeCell ref="A21:C21"/>
    <mergeCell ref="G37:H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D0912-4373-4083-9F25-FB650210B794}">
  <dimension ref="A1:K50"/>
  <sheetViews>
    <sheetView workbookViewId="0">
      <selection activeCell="H43" sqref="H43"/>
    </sheetView>
  </sheetViews>
  <sheetFormatPr defaultRowHeight="15" x14ac:dyDescent="0.25"/>
  <cols>
    <col min="1" max="1" width="14.28515625" customWidth="1"/>
    <col min="2" max="2" width="19.85546875" customWidth="1"/>
    <col min="3" max="3" width="13.85546875" bestFit="1" customWidth="1"/>
    <col min="4" max="4" width="9.28515625" bestFit="1" customWidth="1"/>
    <col min="5" max="5" width="12.7109375" bestFit="1" customWidth="1"/>
    <col min="6" max="6" width="10" customWidth="1"/>
    <col min="7" max="7" width="12.5703125" customWidth="1"/>
    <col min="8" max="8" width="12.7109375" bestFit="1" customWidth="1"/>
    <col min="9" max="9" width="9.5703125" bestFit="1" customWidth="1"/>
  </cols>
  <sheetData>
    <row r="1" spans="1:8" ht="26.25" customHeight="1" thickBot="1" x14ac:dyDescent="0.45">
      <c r="A1" s="226" t="s">
        <v>17</v>
      </c>
      <c r="B1" s="227"/>
      <c r="C1" s="227"/>
      <c r="D1" s="227"/>
      <c r="E1" s="227"/>
      <c r="F1" s="227"/>
      <c r="G1" s="227"/>
      <c r="H1" s="228"/>
    </row>
    <row r="2" spans="1:8" ht="15.75" thickBot="1" x14ac:dyDescent="0.3"/>
    <row r="3" spans="1:8" ht="19.5" thickBot="1" x14ac:dyDescent="0.35">
      <c r="A3" s="229" t="s">
        <v>0</v>
      </c>
      <c r="B3" s="231"/>
    </row>
    <row r="4" spans="1:8" ht="16.5" thickBot="1" x14ac:dyDescent="0.3">
      <c r="D4" s="16" t="s">
        <v>1</v>
      </c>
      <c r="E4" s="16" t="s">
        <v>2</v>
      </c>
      <c r="F4" s="16" t="s">
        <v>3</v>
      </c>
      <c r="G4" s="16" t="s">
        <v>4</v>
      </c>
      <c r="H4" s="59"/>
    </row>
    <row r="5" spans="1:8" ht="23.25" thickBot="1" x14ac:dyDescent="0.3">
      <c r="A5" s="163" t="s">
        <v>5</v>
      </c>
      <c r="B5" s="164" t="s">
        <v>6</v>
      </c>
      <c r="C5" s="164" t="s">
        <v>7</v>
      </c>
      <c r="D5" s="165" t="s">
        <v>8</v>
      </c>
      <c r="E5" s="165" t="s">
        <v>9</v>
      </c>
      <c r="F5" s="165" t="s">
        <v>10</v>
      </c>
      <c r="G5" s="165" t="s">
        <v>11</v>
      </c>
      <c r="H5" s="166" t="s">
        <v>12</v>
      </c>
    </row>
    <row r="6" spans="1:8" ht="15.75" x14ac:dyDescent="0.25">
      <c r="A6" s="177">
        <v>44402</v>
      </c>
      <c r="B6" s="169" t="s">
        <v>18</v>
      </c>
      <c r="C6" s="178" t="s">
        <v>19</v>
      </c>
      <c r="D6" s="156">
        <v>16903</v>
      </c>
      <c r="E6" s="156">
        <v>8233</v>
      </c>
      <c r="F6" s="156">
        <v>91</v>
      </c>
      <c r="G6" s="156">
        <v>8670</v>
      </c>
      <c r="H6" s="170">
        <v>2067.94</v>
      </c>
    </row>
    <row r="7" spans="1:8" ht="15.75" x14ac:dyDescent="0.25">
      <c r="A7" s="179">
        <v>44431</v>
      </c>
      <c r="B7" s="167" t="s">
        <v>18</v>
      </c>
      <c r="C7" s="176" t="s">
        <v>19</v>
      </c>
      <c r="D7" s="152">
        <v>18583</v>
      </c>
      <c r="E7" s="152">
        <v>10452</v>
      </c>
      <c r="F7" s="152">
        <v>99</v>
      </c>
      <c r="G7" s="152">
        <v>8131</v>
      </c>
      <c r="H7" s="172">
        <v>2209.67</v>
      </c>
    </row>
    <row r="8" spans="1:8" ht="15.75" x14ac:dyDescent="0.25">
      <c r="A8" s="179">
        <v>44461</v>
      </c>
      <c r="B8" s="167" t="s">
        <v>18</v>
      </c>
      <c r="C8" s="176" t="s">
        <v>19</v>
      </c>
      <c r="D8" s="149">
        <v>21593</v>
      </c>
      <c r="E8" s="149">
        <v>21593</v>
      </c>
      <c r="F8" s="149">
        <v>114</v>
      </c>
      <c r="G8" s="149">
        <v>7198</v>
      </c>
      <c r="H8" s="172">
        <v>2550.4699999999998</v>
      </c>
    </row>
    <row r="9" spans="1:8" ht="15.75" x14ac:dyDescent="0.25">
      <c r="A9" s="179">
        <v>44490</v>
      </c>
      <c r="B9" s="167" t="s">
        <v>18</v>
      </c>
      <c r="C9" s="176" t="s">
        <v>19</v>
      </c>
      <c r="D9" s="152">
        <v>19790</v>
      </c>
      <c r="E9" s="152">
        <v>12845</v>
      </c>
      <c r="F9" s="152">
        <v>116</v>
      </c>
      <c r="G9" s="152">
        <v>6945</v>
      </c>
      <c r="H9" s="172">
        <v>2373.61</v>
      </c>
    </row>
    <row r="10" spans="1:8" ht="15.75" x14ac:dyDescent="0.25">
      <c r="A10" s="179">
        <v>44521</v>
      </c>
      <c r="B10" s="167" t="s">
        <v>18</v>
      </c>
      <c r="C10" s="176" t="s">
        <v>19</v>
      </c>
      <c r="D10" s="149">
        <v>20372</v>
      </c>
      <c r="E10" s="149">
        <v>11315</v>
      </c>
      <c r="F10" s="149">
        <v>64</v>
      </c>
      <c r="G10" s="149">
        <v>9057</v>
      </c>
      <c r="H10" s="172">
        <v>1952.06</v>
      </c>
    </row>
    <row r="11" spans="1:8" ht="15.75" x14ac:dyDescent="0.25">
      <c r="A11" s="179">
        <v>44556</v>
      </c>
      <c r="B11" s="167" t="s">
        <v>18</v>
      </c>
      <c r="C11" s="176" t="s">
        <v>19</v>
      </c>
      <c r="D11" s="152">
        <v>22583</v>
      </c>
      <c r="E11" s="152">
        <v>11333</v>
      </c>
      <c r="F11" s="152">
        <v>72</v>
      </c>
      <c r="G11" s="152">
        <v>11250</v>
      </c>
      <c r="H11" s="172">
        <v>2135.1799999999998</v>
      </c>
    </row>
    <row r="12" spans="1:8" ht="15.75" x14ac:dyDescent="0.25">
      <c r="A12" s="179">
        <v>44586</v>
      </c>
      <c r="B12" s="167" t="s">
        <v>18</v>
      </c>
      <c r="C12" s="176" t="s">
        <v>19</v>
      </c>
      <c r="D12" s="149">
        <v>19938</v>
      </c>
      <c r="E12" s="149">
        <v>9322</v>
      </c>
      <c r="F12" s="149">
        <v>65</v>
      </c>
      <c r="G12" s="149">
        <v>10616</v>
      </c>
      <c r="H12" s="172">
        <v>2153.0100000000002</v>
      </c>
    </row>
    <row r="13" spans="1:8" ht="15.75" x14ac:dyDescent="0.25">
      <c r="A13" s="179">
        <v>44616</v>
      </c>
      <c r="B13" s="167" t="s">
        <v>18</v>
      </c>
      <c r="C13" s="176" t="s">
        <v>19</v>
      </c>
      <c r="D13" s="152">
        <v>22194</v>
      </c>
      <c r="E13" s="152">
        <v>11728</v>
      </c>
      <c r="F13" s="152">
        <v>69</v>
      </c>
      <c r="G13" s="152">
        <v>10466</v>
      </c>
      <c r="H13" s="172">
        <v>2389.89</v>
      </c>
    </row>
    <row r="14" spans="1:8" ht="15.75" x14ac:dyDescent="0.25">
      <c r="A14" s="179">
        <v>44647</v>
      </c>
      <c r="B14" s="167" t="s">
        <v>18</v>
      </c>
      <c r="C14" s="176" t="s">
        <v>19</v>
      </c>
      <c r="D14" s="149">
        <v>20259</v>
      </c>
      <c r="E14" s="149">
        <v>10384</v>
      </c>
      <c r="F14" s="149">
        <v>67</v>
      </c>
      <c r="G14" s="149">
        <v>9875</v>
      </c>
      <c r="H14" s="172">
        <v>2227.4</v>
      </c>
    </row>
    <row r="15" spans="1:8" ht="15.75" x14ac:dyDescent="0.25">
      <c r="A15" s="179">
        <v>44676</v>
      </c>
      <c r="B15" s="167" t="s">
        <v>18</v>
      </c>
      <c r="C15" s="176" t="s">
        <v>19</v>
      </c>
      <c r="D15" s="152">
        <v>18545</v>
      </c>
      <c r="E15" s="152">
        <v>9471</v>
      </c>
      <c r="F15" s="152">
        <v>67</v>
      </c>
      <c r="G15" s="152">
        <v>9074</v>
      </c>
      <c r="H15" s="172">
        <v>2102.48</v>
      </c>
    </row>
    <row r="16" spans="1:8" ht="15.75" x14ac:dyDescent="0.25">
      <c r="A16" s="179">
        <v>44705</v>
      </c>
      <c r="B16" s="167" t="s">
        <v>18</v>
      </c>
      <c r="C16" s="176" t="s">
        <v>19</v>
      </c>
      <c r="D16" s="149">
        <v>19983</v>
      </c>
      <c r="E16" s="149">
        <v>12019</v>
      </c>
      <c r="F16" s="149">
        <v>113</v>
      </c>
      <c r="G16" s="149">
        <v>7964</v>
      </c>
      <c r="H16" s="172">
        <v>2566.4</v>
      </c>
    </row>
    <row r="17" spans="1:11" ht="16.5" thickBot="1" x14ac:dyDescent="0.3">
      <c r="A17" s="180">
        <v>44735</v>
      </c>
      <c r="B17" s="181" t="s">
        <v>18</v>
      </c>
      <c r="C17" s="182" t="s">
        <v>19</v>
      </c>
      <c r="D17" s="183">
        <v>17619</v>
      </c>
      <c r="E17" s="183">
        <v>10300</v>
      </c>
      <c r="F17" s="183">
        <v>103</v>
      </c>
      <c r="G17" s="183">
        <v>7319</v>
      </c>
      <c r="H17" s="175">
        <v>2396.4</v>
      </c>
    </row>
    <row r="18" spans="1:11" ht="16.5" thickBot="1" x14ac:dyDescent="0.3">
      <c r="A18" s="36"/>
      <c r="B18" s="36"/>
      <c r="C18" s="101" t="s">
        <v>8</v>
      </c>
      <c r="D18" s="102">
        <f>SUM(D6:D17)</f>
        <v>238362</v>
      </c>
      <c r="E18" s="36"/>
      <c r="F18" s="36"/>
      <c r="G18" s="36"/>
      <c r="H18" s="60">
        <f>SUM(H6:H17)</f>
        <v>27124.510000000006</v>
      </c>
    </row>
    <row r="20" spans="1:11" ht="15.75" thickBot="1" x14ac:dyDescent="0.3"/>
    <row r="21" spans="1:11" ht="19.5" thickBot="1" x14ac:dyDescent="0.35">
      <c r="A21" s="232" t="s">
        <v>13</v>
      </c>
      <c r="B21" s="233"/>
      <c r="C21" s="234"/>
      <c r="G21" s="232" t="s">
        <v>24</v>
      </c>
      <c r="H21" s="233"/>
      <c r="I21" s="234"/>
      <c r="J21" s="1"/>
      <c r="K21" s="1"/>
    </row>
    <row r="22" spans="1:11" ht="29.25" customHeight="1" thickBot="1" x14ac:dyDescent="0.35">
      <c r="A22" s="144" t="s">
        <v>5</v>
      </c>
      <c r="B22" s="145" t="s">
        <v>6</v>
      </c>
      <c r="C22" s="145" t="s">
        <v>7</v>
      </c>
      <c r="D22" s="145" t="s">
        <v>15</v>
      </c>
      <c r="E22" s="146" t="s">
        <v>12</v>
      </c>
      <c r="G22" s="26" t="s">
        <v>25</v>
      </c>
      <c r="H22" s="29" t="s">
        <v>26</v>
      </c>
      <c r="I22" s="25" t="s">
        <v>28</v>
      </c>
      <c r="J22" s="1"/>
      <c r="K22" s="1"/>
    </row>
    <row r="23" spans="1:11" ht="15.75" customHeight="1" x14ac:dyDescent="0.3">
      <c r="A23" s="153">
        <v>44402</v>
      </c>
      <c r="B23" s="184" t="s">
        <v>27</v>
      </c>
      <c r="C23" s="155"/>
      <c r="D23" s="156">
        <v>0</v>
      </c>
      <c r="E23" s="185">
        <v>29</v>
      </c>
      <c r="G23" s="66">
        <v>44587</v>
      </c>
      <c r="H23" s="67">
        <v>352.7</v>
      </c>
      <c r="I23" s="90">
        <v>669.78</v>
      </c>
      <c r="J23" s="1"/>
      <c r="K23" s="1"/>
    </row>
    <row r="24" spans="1:11" ht="15.75" customHeight="1" x14ac:dyDescent="0.3">
      <c r="A24" s="71">
        <v>44402</v>
      </c>
      <c r="B24" s="147" t="s">
        <v>22</v>
      </c>
      <c r="C24" s="151" t="s">
        <v>23</v>
      </c>
      <c r="D24" s="152">
        <v>53</v>
      </c>
      <c r="E24" s="186">
        <v>153.58000000000001</v>
      </c>
      <c r="G24" s="69"/>
      <c r="H24" s="54"/>
      <c r="I24" s="91"/>
      <c r="J24" s="1"/>
      <c r="K24" s="1"/>
    </row>
    <row r="25" spans="1:11" ht="15.75" customHeight="1" x14ac:dyDescent="0.3">
      <c r="A25" s="69">
        <v>44431</v>
      </c>
      <c r="B25" s="150" t="s">
        <v>27</v>
      </c>
      <c r="C25" s="148"/>
      <c r="D25" s="149">
        <v>4</v>
      </c>
      <c r="E25" s="91">
        <v>33.56</v>
      </c>
      <c r="G25" s="71"/>
      <c r="H25" s="55"/>
      <c r="I25" s="92"/>
      <c r="J25" s="1"/>
      <c r="K25" s="1"/>
    </row>
    <row r="26" spans="1:11" ht="15.75" customHeight="1" x14ac:dyDescent="0.3">
      <c r="A26" s="71">
        <v>44431</v>
      </c>
      <c r="B26" s="147" t="s">
        <v>22</v>
      </c>
      <c r="C26" s="151" t="s">
        <v>23</v>
      </c>
      <c r="D26" s="152">
        <v>57</v>
      </c>
      <c r="E26" s="186">
        <v>160.81</v>
      </c>
      <c r="G26" s="69"/>
      <c r="H26" s="54"/>
      <c r="I26" s="91"/>
      <c r="J26" s="1"/>
      <c r="K26" s="1"/>
    </row>
    <row r="27" spans="1:11" ht="15.75" customHeight="1" x14ac:dyDescent="0.3">
      <c r="A27" s="69">
        <v>44461</v>
      </c>
      <c r="B27" s="147" t="s">
        <v>22</v>
      </c>
      <c r="C27" s="148" t="s">
        <v>23</v>
      </c>
      <c r="D27" s="149">
        <v>80</v>
      </c>
      <c r="E27" s="91">
        <v>188.57</v>
      </c>
      <c r="G27" s="71"/>
      <c r="H27" s="55"/>
      <c r="I27" s="92"/>
      <c r="J27" s="1"/>
      <c r="K27" s="1"/>
    </row>
    <row r="28" spans="1:11" ht="15.75" customHeight="1" x14ac:dyDescent="0.3">
      <c r="A28" s="71">
        <v>44461</v>
      </c>
      <c r="B28" s="150" t="s">
        <v>27</v>
      </c>
      <c r="C28" s="151"/>
      <c r="D28" s="152">
        <v>8</v>
      </c>
      <c r="E28" s="186">
        <v>38.43</v>
      </c>
      <c r="G28" s="69"/>
      <c r="H28" s="54"/>
      <c r="I28" s="91"/>
      <c r="J28" s="1"/>
      <c r="K28" s="1"/>
    </row>
    <row r="29" spans="1:11" ht="15.75" customHeight="1" x14ac:dyDescent="0.3">
      <c r="A29" s="69">
        <v>44490</v>
      </c>
      <c r="B29" s="150" t="s">
        <v>27</v>
      </c>
      <c r="C29" s="148"/>
      <c r="D29" s="149">
        <v>10</v>
      </c>
      <c r="E29" s="91">
        <v>41.79</v>
      </c>
      <c r="G29" s="71"/>
      <c r="H29" s="55"/>
      <c r="I29" s="92"/>
      <c r="J29" s="1"/>
      <c r="K29" s="1"/>
    </row>
    <row r="30" spans="1:11" ht="15.75" customHeight="1" x14ac:dyDescent="0.3">
      <c r="A30" s="71">
        <v>44521</v>
      </c>
      <c r="B30" s="147" t="s">
        <v>22</v>
      </c>
      <c r="C30" s="151" t="s">
        <v>23</v>
      </c>
      <c r="D30" s="152">
        <v>2156</v>
      </c>
      <c r="E30" s="186">
        <v>2768.97</v>
      </c>
      <c r="G30" s="69"/>
      <c r="H30" s="54"/>
      <c r="I30" s="91"/>
      <c r="J30" s="1"/>
      <c r="K30" s="1"/>
    </row>
    <row r="31" spans="1:11" ht="15.75" customHeight="1" x14ac:dyDescent="0.3">
      <c r="A31" s="69">
        <v>44521</v>
      </c>
      <c r="B31" s="150" t="s">
        <v>27</v>
      </c>
      <c r="C31" s="148"/>
      <c r="D31" s="149">
        <v>10</v>
      </c>
      <c r="E31" s="91">
        <v>42.78</v>
      </c>
      <c r="G31" s="71"/>
      <c r="H31" s="55"/>
      <c r="I31" s="92"/>
      <c r="J31" s="1"/>
      <c r="K31" s="1"/>
    </row>
    <row r="32" spans="1:11" ht="15.75" customHeight="1" x14ac:dyDescent="0.3">
      <c r="A32" s="71">
        <v>44552</v>
      </c>
      <c r="B32" s="147" t="s">
        <v>22</v>
      </c>
      <c r="C32" s="151" t="s">
        <v>23</v>
      </c>
      <c r="D32" s="152">
        <v>3126</v>
      </c>
      <c r="E32" s="186">
        <v>3836.73</v>
      </c>
      <c r="G32" s="69"/>
      <c r="H32" s="54"/>
      <c r="I32" s="91"/>
      <c r="J32" s="1"/>
      <c r="K32" s="1"/>
    </row>
    <row r="33" spans="1:11" ht="15.75" customHeight="1" thickBot="1" x14ac:dyDescent="0.35">
      <c r="A33" s="69">
        <v>44552</v>
      </c>
      <c r="B33" s="150" t="s">
        <v>27</v>
      </c>
      <c r="C33" s="148"/>
      <c r="D33" s="149">
        <v>10</v>
      </c>
      <c r="E33" s="91">
        <v>42.65</v>
      </c>
      <c r="G33" s="73"/>
      <c r="H33" s="74"/>
      <c r="I33" s="93"/>
      <c r="J33" s="1"/>
      <c r="K33" s="1"/>
    </row>
    <row r="34" spans="1:11" ht="15.75" customHeight="1" thickBot="1" x14ac:dyDescent="0.35">
      <c r="A34" s="71">
        <v>44587</v>
      </c>
      <c r="B34" s="147" t="s">
        <v>22</v>
      </c>
      <c r="C34" s="151" t="s">
        <v>23</v>
      </c>
      <c r="D34" s="152">
        <v>4477</v>
      </c>
      <c r="E34" s="186">
        <v>3640.12</v>
      </c>
      <c r="G34" s="36"/>
      <c r="H34" s="36"/>
      <c r="I34" s="60">
        <f>SUM(I23:I33)</f>
        <v>669.78</v>
      </c>
      <c r="J34" s="1"/>
      <c r="K34" s="1"/>
    </row>
    <row r="35" spans="1:11" ht="15.75" customHeight="1" x14ac:dyDescent="0.3">
      <c r="A35" s="69">
        <v>44586</v>
      </c>
      <c r="B35" s="150" t="s">
        <v>27</v>
      </c>
      <c r="C35" s="148"/>
      <c r="D35" s="149">
        <v>8</v>
      </c>
      <c r="E35" s="91">
        <v>36.950000000000003</v>
      </c>
      <c r="G35" s="1"/>
      <c r="H35" s="1"/>
      <c r="I35" s="1"/>
      <c r="J35" s="1"/>
      <c r="K35" s="1"/>
    </row>
    <row r="36" spans="1:11" ht="15.75" x14ac:dyDescent="0.25">
      <c r="A36" s="71">
        <v>44616</v>
      </c>
      <c r="B36" s="147" t="s">
        <v>22</v>
      </c>
      <c r="C36" s="151" t="s">
        <v>23</v>
      </c>
      <c r="D36" s="152">
        <v>3486</v>
      </c>
      <c r="E36" s="186">
        <v>3117.96</v>
      </c>
    </row>
    <row r="37" spans="1:11" ht="15.75" x14ac:dyDescent="0.25">
      <c r="A37" s="71">
        <v>44617</v>
      </c>
      <c r="B37" s="150" t="s">
        <v>27</v>
      </c>
      <c r="C37" s="148"/>
      <c r="D37" s="149">
        <v>16</v>
      </c>
      <c r="E37" s="91">
        <v>44.54</v>
      </c>
    </row>
    <row r="38" spans="1:11" ht="15.75" x14ac:dyDescent="0.25">
      <c r="A38" s="71">
        <v>44647</v>
      </c>
      <c r="B38" s="147" t="s">
        <v>22</v>
      </c>
      <c r="C38" s="151" t="s">
        <v>23</v>
      </c>
      <c r="D38" s="152">
        <v>2977</v>
      </c>
      <c r="E38" s="186">
        <v>2148.08</v>
      </c>
    </row>
    <row r="39" spans="1:11" ht="15.75" x14ac:dyDescent="0.25">
      <c r="A39" s="69">
        <v>44647</v>
      </c>
      <c r="B39" s="150" t="s">
        <v>27</v>
      </c>
      <c r="C39" s="148"/>
      <c r="D39" s="149">
        <v>14</v>
      </c>
      <c r="E39" s="91">
        <v>41.16</v>
      </c>
      <c r="H39" t="s">
        <v>34</v>
      </c>
    </row>
    <row r="40" spans="1:11" ht="15.75" x14ac:dyDescent="0.25">
      <c r="A40" s="71">
        <v>44676</v>
      </c>
      <c r="B40" s="147" t="s">
        <v>22</v>
      </c>
      <c r="C40" s="151" t="s">
        <v>23</v>
      </c>
      <c r="D40" s="152">
        <v>2243</v>
      </c>
      <c r="E40" s="186">
        <v>1685.53</v>
      </c>
    </row>
    <row r="41" spans="1:11" ht="15.75" x14ac:dyDescent="0.25">
      <c r="A41" s="69">
        <v>44676</v>
      </c>
      <c r="B41" s="150" t="s">
        <v>27</v>
      </c>
      <c r="C41" s="148"/>
      <c r="D41" s="149">
        <v>14</v>
      </c>
      <c r="E41" s="91">
        <v>41.05</v>
      </c>
    </row>
    <row r="42" spans="1:11" ht="15.75" x14ac:dyDescent="0.25">
      <c r="A42" s="71">
        <v>44705</v>
      </c>
      <c r="B42" s="147" t="s">
        <v>22</v>
      </c>
      <c r="C42" s="151" t="s">
        <v>23</v>
      </c>
      <c r="D42" s="152">
        <v>932</v>
      </c>
      <c r="E42" s="186">
        <v>829.04</v>
      </c>
    </row>
    <row r="43" spans="1:11" ht="15.75" x14ac:dyDescent="0.25">
      <c r="A43" s="69">
        <v>44705</v>
      </c>
      <c r="B43" s="150" t="s">
        <v>27</v>
      </c>
      <c r="C43" s="148"/>
      <c r="D43" s="149"/>
      <c r="E43" s="91">
        <v>37.97</v>
      </c>
    </row>
    <row r="44" spans="1:11" ht="15.75" x14ac:dyDescent="0.25">
      <c r="A44" s="69">
        <v>44735</v>
      </c>
      <c r="B44" s="147" t="s">
        <v>22</v>
      </c>
      <c r="C44" s="148" t="s">
        <v>23</v>
      </c>
      <c r="D44" s="149">
        <v>122</v>
      </c>
      <c r="E44" s="91">
        <v>217.65</v>
      </c>
    </row>
    <row r="45" spans="1:11" ht="15.75" x14ac:dyDescent="0.25">
      <c r="A45" s="69">
        <v>44735</v>
      </c>
      <c r="B45" s="150" t="s">
        <v>27</v>
      </c>
      <c r="C45" s="148"/>
      <c r="D45" s="149">
        <v>3</v>
      </c>
      <c r="E45" s="91">
        <v>32.25</v>
      </c>
    </row>
    <row r="46" spans="1:11" ht="16.5" thickBot="1" x14ac:dyDescent="0.3">
      <c r="A46" s="187"/>
      <c r="B46" s="188"/>
      <c r="C46" s="188"/>
      <c r="D46" s="188"/>
      <c r="E46" s="189">
        <f>SUM(E23:E45)</f>
        <v>19209.170000000002</v>
      </c>
    </row>
    <row r="47" spans="1:11" ht="16.5" thickBot="1" x14ac:dyDescent="0.3">
      <c r="C47" s="101" t="s">
        <v>29</v>
      </c>
      <c r="D47" s="102">
        <f>SUM(D23:D46)</f>
        <v>19806</v>
      </c>
    </row>
    <row r="50" spans="1:1" ht="18.75" x14ac:dyDescent="0.3">
      <c r="A50" s="1" t="s">
        <v>16</v>
      </c>
    </row>
  </sheetData>
  <mergeCells count="4">
    <mergeCell ref="A1:H1"/>
    <mergeCell ref="A3:B3"/>
    <mergeCell ref="A21:C21"/>
    <mergeCell ref="G21:I21"/>
  </mergeCells>
  <phoneticPr fontId="1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8D3E-A984-4DC8-A618-DDF3D375AF71}">
  <dimension ref="A1:I53"/>
  <sheetViews>
    <sheetView topLeftCell="A19" workbookViewId="0">
      <selection activeCell="D33" sqref="D33"/>
    </sheetView>
  </sheetViews>
  <sheetFormatPr defaultRowHeight="15" x14ac:dyDescent="0.25"/>
  <cols>
    <col min="1" max="1" width="14.85546875" customWidth="1"/>
    <col min="2" max="2" width="16.85546875" bestFit="1" customWidth="1"/>
    <col min="5" max="5" width="12.7109375" bestFit="1" customWidth="1"/>
    <col min="7" max="8" width="12.7109375" bestFit="1" customWidth="1"/>
    <col min="9" max="9" width="9.5703125" bestFit="1" customWidth="1"/>
  </cols>
  <sheetData>
    <row r="1" spans="1:8" ht="27" thickBot="1" x14ac:dyDescent="0.45">
      <c r="A1" s="226" t="s">
        <v>17</v>
      </c>
      <c r="B1" s="227"/>
      <c r="C1" s="227"/>
      <c r="D1" s="227"/>
      <c r="E1" s="227"/>
      <c r="F1" s="227"/>
      <c r="G1" s="227"/>
      <c r="H1" s="228"/>
    </row>
    <row r="2" spans="1:8" ht="15.75" thickBot="1" x14ac:dyDescent="0.3"/>
    <row r="3" spans="1:8" ht="19.5" thickBot="1" x14ac:dyDescent="0.35">
      <c r="A3" s="229" t="s">
        <v>0</v>
      </c>
      <c r="B3" s="231"/>
    </row>
    <row r="4" spans="1:8" ht="16.5" thickBot="1" x14ac:dyDescent="0.3">
      <c r="D4" s="16" t="s">
        <v>1</v>
      </c>
      <c r="E4" s="16" t="s">
        <v>2</v>
      </c>
      <c r="F4" s="16" t="s">
        <v>3</v>
      </c>
      <c r="G4" s="16" t="s">
        <v>4</v>
      </c>
      <c r="H4" s="59"/>
    </row>
    <row r="5" spans="1:8" ht="23.25" thickBot="1" x14ac:dyDescent="0.3">
      <c r="A5" s="163" t="s">
        <v>5</v>
      </c>
      <c r="B5" s="164" t="s">
        <v>6</v>
      </c>
      <c r="C5" s="164" t="s">
        <v>7</v>
      </c>
      <c r="D5" s="165" t="s">
        <v>8</v>
      </c>
      <c r="E5" s="165" t="s">
        <v>9</v>
      </c>
      <c r="F5" s="165" t="s">
        <v>10</v>
      </c>
      <c r="G5" s="165" t="s">
        <v>11</v>
      </c>
      <c r="H5" s="166" t="s">
        <v>12</v>
      </c>
    </row>
    <row r="6" spans="1:8" ht="15.75" x14ac:dyDescent="0.25">
      <c r="A6" s="168">
        <v>44767</v>
      </c>
      <c r="B6" s="169" t="s">
        <v>18</v>
      </c>
      <c r="C6" s="156" t="s">
        <v>19</v>
      </c>
      <c r="D6" s="156">
        <v>16737</v>
      </c>
      <c r="E6" s="156">
        <v>10045</v>
      </c>
      <c r="F6" s="156">
        <v>88</v>
      </c>
      <c r="G6" s="156">
        <v>6692</v>
      </c>
      <c r="H6" s="170">
        <v>2262.2399999999998</v>
      </c>
    </row>
    <row r="7" spans="1:8" ht="15.75" x14ac:dyDescent="0.25">
      <c r="A7" s="171">
        <v>44796</v>
      </c>
      <c r="B7" s="167" t="s">
        <v>18</v>
      </c>
      <c r="C7" s="149" t="s">
        <v>19</v>
      </c>
      <c r="D7" s="152">
        <v>14143</v>
      </c>
      <c r="E7" s="152">
        <v>8244</v>
      </c>
      <c r="F7" s="152">
        <v>84</v>
      </c>
      <c r="G7" s="152">
        <v>5899</v>
      </c>
      <c r="H7" s="172">
        <v>2026.4</v>
      </c>
    </row>
    <row r="8" spans="1:8" ht="15.75" x14ac:dyDescent="0.25">
      <c r="A8" s="173">
        <v>44826</v>
      </c>
      <c r="B8" s="167" t="s">
        <v>18</v>
      </c>
      <c r="C8" s="149" t="s">
        <v>19</v>
      </c>
      <c r="D8" s="149">
        <v>21020</v>
      </c>
      <c r="E8" s="149">
        <v>13513</v>
      </c>
      <c r="F8" s="149">
        <v>101</v>
      </c>
      <c r="G8" s="149">
        <v>7506</v>
      </c>
      <c r="H8" s="172">
        <v>2756.03</v>
      </c>
    </row>
    <row r="9" spans="1:8" ht="15.75" x14ac:dyDescent="0.25">
      <c r="A9" s="171">
        <v>44857</v>
      </c>
      <c r="B9" s="167" t="s">
        <v>18</v>
      </c>
      <c r="C9" s="149" t="s">
        <v>19</v>
      </c>
      <c r="D9" s="152">
        <v>20120</v>
      </c>
      <c r="E9" s="152">
        <v>11717</v>
      </c>
      <c r="F9" s="152">
        <v>105</v>
      </c>
      <c r="G9" s="152">
        <v>8403</v>
      </c>
      <c r="H9" s="172">
        <v>2620.11</v>
      </c>
    </row>
    <row r="10" spans="1:8" ht="15.75" x14ac:dyDescent="0.25">
      <c r="A10" s="173">
        <v>44887</v>
      </c>
      <c r="B10" s="167" t="s">
        <v>18</v>
      </c>
      <c r="C10" s="149" t="s">
        <v>19</v>
      </c>
      <c r="D10" s="149">
        <v>19833</v>
      </c>
      <c r="E10" s="149">
        <v>11203</v>
      </c>
      <c r="F10" s="149">
        <v>92</v>
      </c>
      <c r="G10" s="149">
        <v>8630</v>
      </c>
      <c r="H10" s="172">
        <v>2474.48</v>
      </c>
    </row>
    <row r="11" spans="1:8" ht="15.75" x14ac:dyDescent="0.25">
      <c r="A11" s="171">
        <v>44917</v>
      </c>
      <c r="B11" s="167" t="s">
        <v>18</v>
      </c>
      <c r="C11" s="149" t="s">
        <v>19</v>
      </c>
      <c r="D11" s="152">
        <v>19973</v>
      </c>
      <c r="E11" s="152">
        <v>10761</v>
      </c>
      <c r="F11" s="152">
        <v>67</v>
      </c>
      <c r="G11" s="152">
        <v>9211</v>
      </c>
      <c r="H11" s="172">
        <v>2335.5</v>
      </c>
    </row>
    <row r="12" spans="1:8" ht="15.75" x14ac:dyDescent="0.25">
      <c r="A12" s="173">
        <v>44951</v>
      </c>
      <c r="B12" s="167" t="s">
        <v>18</v>
      </c>
      <c r="C12" s="149" t="s">
        <v>19</v>
      </c>
      <c r="D12" s="149">
        <v>20344</v>
      </c>
      <c r="E12" s="149">
        <v>9975</v>
      </c>
      <c r="F12" s="149">
        <v>68</v>
      </c>
      <c r="G12" s="149">
        <v>10369</v>
      </c>
      <c r="H12" s="172">
        <v>2477.38</v>
      </c>
    </row>
    <row r="13" spans="1:8" ht="15.75" x14ac:dyDescent="0.25">
      <c r="A13" s="171">
        <v>44983</v>
      </c>
      <c r="B13" s="167" t="s">
        <v>18</v>
      </c>
      <c r="C13" s="149" t="s">
        <v>19</v>
      </c>
      <c r="D13" s="152">
        <v>20999</v>
      </c>
      <c r="E13" s="152">
        <v>11026</v>
      </c>
      <c r="F13" s="152">
        <v>68</v>
      </c>
      <c r="G13" s="152">
        <v>9974</v>
      </c>
      <c r="H13" s="172">
        <v>2523.3200000000002</v>
      </c>
    </row>
    <row r="14" spans="1:8" ht="15.75" x14ac:dyDescent="0.25">
      <c r="A14" s="173">
        <v>45012</v>
      </c>
      <c r="B14" s="167" t="s">
        <v>18</v>
      </c>
      <c r="C14" s="149" t="s">
        <v>19</v>
      </c>
      <c r="D14" s="149">
        <v>18353</v>
      </c>
      <c r="E14" s="149">
        <v>9977</v>
      </c>
      <c r="F14" s="149">
        <v>72</v>
      </c>
      <c r="G14" s="149">
        <v>8376</v>
      </c>
      <c r="H14" s="172">
        <v>2349.92</v>
      </c>
    </row>
    <row r="15" spans="1:8" ht="15.75" x14ac:dyDescent="0.25">
      <c r="A15" s="171">
        <v>45041</v>
      </c>
      <c r="B15" s="167" t="s">
        <v>18</v>
      </c>
      <c r="C15" s="149" t="s">
        <v>19</v>
      </c>
      <c r="D15" s="152">
        <v>18792</v>
      </c>
      <c r="E15" s="152">
        <v>10665</v>
      </c>
      <c r="F15" s="152">
        <v>96</v>
      </c>
      <c r="G15" s="152">
        <v>8128</v>
      </c>
      <c r="H15" s="172">
        <v>2539.61</v>
      </c>
    </row>
    <row r="16" spans="1:8" ht="15.75" x14ac:dyDescent="0.25">
      <c r="A16" s="173">
        <v>45070</v>
      </c>
      <c r="B16" s="167" t="s">
        <v>18</v>
      </c>
      <c r="C16" s="149" t="s">
        <v>19</v>
      </c>
      <c r="D16" s="149">
        <v>19693</v>
      </c>
      <c r="E16" s="149">
        <v>12339</v>
      </c>
      <c r="F16" s="149">
        <v>107</v>
      </c>
      <c r="G16" s="149">
        <v>7355</v>
      </c>
      <c r="H16" s="172">
        <v>2712.46</v>
      </c>
    </row>
    <row r="17" spans="1:9" ht="16.5" thickBot="1" x14ac:dyDescent="0.3">
      <c r="A17" s="174">
        <v>45102</v>
      </c>
      <c r="B17" s="198">
        <v>187476510</v>
      </c>
      <c r="C17" s="161" t="s">
        <v>19</v>
      </c>
      <c r="D17" s="161">
        <v>18464</v>
      </c>
      <c r="E17" s="161">
        <v>10897</v>
      </c>
      <c r="F17" s="161">
        <v>115</v>
      </c>
      <c r="G17" s="161">
        <v>7568</v>
      </c>
      <c r="H17" s="175">
        <v>2714.04</v>
      </c>
    </row>
    <row r="18" spans="1:9" ht="16.5" thickBot="1" x14ac:dyDescent="0.3">
      <c r="A18" s="36"/>
      <c r="B18" s="36"/>
      <c r="C18" s="36"/>
      <c r="D18" s="214">
        <f>SUM(D6:D17)</f>
        <v>228471</v>
      </c>
      <c r="E18" s="36"/>
      <c r="F18" s="36"/>
      <c r="G18" s="36"/>
      <c r="H18" s="60">
        <f>SUM(H6:H17)</f>
        <v>29791.489999999998</v>
      </c>
    </row>
    <row r="20" spans="1:9" ht="15.75" thickBot="1" x14ac:dyDescent="0.3"/>
    <row r="21" spans="1:9" ht="19.5" thickBot="1" x14ac:dyDescent="0.35">
      <c r="A21" s="232" t="s">
        <v>13</v>
      </c>
      <c r="B21" s="233"/>
      <c r="C21" s="234"/>
      <c r="G21" s="232" t="s">
        <v>24</v>
      </c>
      <c r="H21" s="233"/>
      <c r="I21" s="234"/>
    </row>
    <row r="22" spans="1:9" ht="24.75" thickBot="1" x14ac:dyDescent="0.3">
      <c r="A22" s="144" t="s">
        <v>5</v>
      </c>
      <c r="B22" s="145" t="s">
        <v>6</v>
      </c>
      <c r="C22" s="145" t="s">
        <v>7</v>
      </c>
      <c r="D22" s="145" t="s">
        <v>15</v>
      </c>
      <c r="E22" s="146" t="s">
        <v>12</v>
      </c>
      <c r="G22" s="26" t="s">
        <v>25</v>
      </c>
      <c r="H22" s="29" t="s">
        <v>26</v>
      </c>
      <c r="I22" s="25" t="s">
        <v>28</v>
      </c>
    </row>
    <row r="23" spans="1:9" ht="15.75" x14ac:dyDescent="0.25">
      <c r="A23" s="153">
        <v>44767</v>
      </c>
      <c r="B23" s="154" t="s">
        <v>22</v>
      </c>
      <c r="C23" s="155" t="s">
        <v>23</v>
      </c>
      <c r="D23" s="156">
        <v>61</v>
      </c>
      <c r="E23" s="157">
        <v>149.99</v>
      </c>
      <c r="G23" s="66">
        <v>44757</v>
      </c>
      <c r="H23" s="67">
        <v>91.2</v>
      </c>
      <c r="I23" s="68">
        <v>154.94999999999999</v>
      </c>
    </row>
    <row r="24" spans="1:9" ht="15.75" x14ac:dyDescent="0.25">
      <c r="A24" s="71">
        <v>44767</v>
      </c>
      <c r="B24" s="150" t="s">
        <v>27</v>
      </c>
      <c r="C24" s="151"/>
      <c r="D24" s="152">
        <v>0</v>
      </c>
      <c r="E24" s="158">
        <v>29</v>
      </c>
      <c r="G24" s="69">
        <v>44933</v>
      </c>
      <c r="H24" s="54">
        <v>209.8</v>
      </c>
      <c r="I24" s="70">
        <v>398.41</v>
      </c>
    </row>
    <row r="25" spans="1:9" ht="15.75" x14ac:dyDescent="0.25">
      <c r="A25" s="69">
        <v>44796</v>
      </c>
      <c r="B25" s="147" t="s">
        <v>22</v>
      </c>
      <c r="C25" s="148" t="s">
        <v>23</v>
      </c>
      <c r="D25" s="149">
        <v>61</v>
      </c>
      <c r="E25" s="158">
        <v>152.91</v>
      </c>
      <c r="G25" s="71"/>
      <c r="H25" s="55"/>
      <c r="I25" s="72"/>
    </row>
    <row r="26" spans="1:9" ht="15.75" x14ac:dyDescent="0.25">
      <c r="A26" s="71">
        <v>44796</v>
      </c>
      <c r="B26" s="150" t="s">
        <v>27</v>
      </c>
      <c r="C26" s="151"/>
      <c r="D26" s="152">
        <v>3</v>
      </c>
      <c r="E26" s="158">
        <v>31.88</v>
      </c>
      <c r="G26" s="69"/>
      <c r="H26" s="54"/>
      <c r="I26" s="70"/>
    </row>
    <row r="27" spans="1:9" ht="15.75" x14ac:dyDescent="0.25">
      <c r="A27" s="69">
        <v>44826</v>
      </c>
      <c r="B27" s="45" t="s">
        <v>22</v>
      </c>
      <c r="C27" s="148" t="s">
        <v>23</v>
      </c>
      <c r="D27" s="149">
        <v>112</v>
      </c>
      <c r="E27" s="158">
        <v>215.63</v>
      </c>
      <c r="G27" s="71"/>
      <c r="H27" s="55"/>
      <c r="I27" s="72"/>
    </row>
    <row r="28" spans="1:9" ht="15.75" x14ac:dyDescent="0.25">
      <c r="A28" s="71">
        <v>44826</v>
      </c>
      <c r="B28" s="150" t="s">
        <v>27</v>
      </c>
      <c r="C28" s="151"/>
      <c r="D28" s="152">
        <v>7</v>
      </c>
      <c r="E28" s="158">
        <v>36.79</v>
      </c>
      <c r="G28" s="69"/>
      <c r="H28" s="54"/>
      <c r="I28" s="70"/>
    </row>
    <row r="29" spans="1:9" ht="15.75" x14ac:dyDescent="0.25">
      <c r="A29" s="69">
        <v>44857</v>
      </c>
      <c r="B29" s="45" t="s">
        <v>22</v>
      </c>
      <c r="C29" s="148" t="s">
        <v>23</v>
      </c>
      <c r="D29" s="149">
        <v>1441</v>
      </c>
      <c r="E29" s="158">
        <v>1230.79</v>
      </c>
      <c r="G29" s="71"/>
      <c r="H29" s="55"/>
      <c r="I29" s="72"/>
    </row>
    <row r="30" spans="1:9" ht="15.75" x14ac:dyDescent="0.25">
      <c r="A30" s="71">
        <v>44857</v>
      </c>
      <c r="B30" s="150" t="s">
        <v>27</v>
      </c>
      <c r="C30" s="151"/>
      <c r="D30" s="152">
        <v>9</v>
      </c>
      <c r="E30" s="158">
        <v>37.01</v>
      </c>
      <c r="G30" s="69"/>
      <c r="H30" s="54"/>
      <c r="I30" s="70"/>
    </row>
    <row r="31" spans="1:9" ht="15.75" x14ac:dyDescent="0.25">
      <c r="A31" s="69">
        <v>44886</v>
      </c>
      <c r="B31" s="45" t="s">
        <v>22</v>
      </c>
      <c r="C31" s="148" t="s">
        <v>23</v>
      </c>
      <c r="D31" s="149">
        <v>1983</v>
      </c>
      <c r="E31" s="158">
        <v>1719.59</v>
      </c>
      <c r="G31" s="71"/>
      <c r="H31" s="55"/>
      <c r="I31" s="72"/>
    </row>
    <row r="32" spans="1:9" ht="15.75" x14ac:dyDescent="0.25">
      <c r="A32" s="71">
        <v>44886</v>
      </c>
      <c r="B32" s="150" t="s">
        <v>27</v>
      </c>
      <c r="C32" s="151"/>
      <c r="D32" s="152">
        <v>0</v>
      </c>
      <c r="E32" s="158">
        <v>37.76</v>
      </c>
      <c r="G32" s="69"/>
      <c r="H32" s="54"/>
      <c r="I32" s="70"/>
    </row>
    <row r="33" spans="1:9" ht="16.5" thickBot="1" x14ac:dyDescent="0.3">
      <c r="A33" s="69">
        <v>44921</v>
      </c>
      <c r="B33" s="45" t="s">
        <v>22</v>
      </c>
      <c r="C33" s="148" t="s">
        <v>23</v>
      </c>
      <c r="D33" s="149">
        <v>11</v>
      </c>
      <c r="E33" s="158">
        <v>41.65</v>
      </c>
      <c r="G33" s="73"/>
      <c r="H33" s="74"/>
      <c r="I33" s="75"/>
    </row>
    <row r="34" spans="1:9" ht="16.5" thickBot="1" x14ac:dyDescent="0.3">
      <c r="A34" s="71">
        <v>44952</v>
      </c>
      <c r="B34" s="150" t="s">
        <v>27</v>
      </c>
      <c r="C34" s="151"/>
      <c r="D34" s="152">
        <v>6</v>
      </c>
      <c r="E34" s="158">
        <v>35.869999999999997</v>
      </c>
      <c r="G34" s="36"/>
      <c r="H34" s="36"/>
      <c r="I34" s="60">
        <f>SUM(I23:I33)</f>
        <v>553.36</v>
      </c>
    </row>
    <row r="35" spans="1:9" ht="16.5" customHeight="1" x14ac:dyDescent="0.3">
      <c r="A35" s="69">
        <v>44952</v>
      </c>
      <c r="B35" s="45" t="s">
        <v>22</v>
      </c>
      <c r="C35" s="148" t="s">
        <v>23</v>
      </c>
      <c r="D35" s="149">
        <v>3138</v>
      </c>
      <c r="E35" s="158">
        <v>3041.52</v>
      </c>
      <c r="G35" s="1"/>
      <c r="H35" s="1"/>
      <c r="I35" s="1"/>
    </row>
    <row r="36" spans="1:9" ht="15.75" x14ac:dyDescent="0.25">
      <c r="A36" s="71">
        <v>44984</v>
      </c>
      <c r="B36" s="150" t="s">
        <v>27</v>
      </c>
      <c r="C36" s="151"/>
      <c r="D36" s="152">
        <v>9</v>
      </c>
      <c r="E36" s="158">
        <v>38.18</v>
      </c>
    </row>
    <row r="37" spans="1:9" ht="15.75" x14ac:dyDescent="0.25">
      <c r="A37" s="69">
        <v>44984</v>
      </c>
      <c r="B37" s="45" t="s">
        <v>22</v>
      </c>
      <c r="C37" s="148" t="s">
        <v>23</v>
      </c>
      <c r="D37" s="149">
        <v>3486</v>
      </c>
      <c r="E37" s="158">
        <v>2943.22</v>
      </c>
    </row>
    <row r="38" spans="1:9" ht="15.75" x14ac:dyDescent="0.25">
      <c r="A38" s="71">
        <v>45013</v>
      </c>
      <c r="B38" s="45" t="s">
        <v>22</v>
      </c>
      <c r="C38" s="151" t="s">
        <v>23</v>
      </c>
      <c r="D38" s="152">
        <v>2604</v>
      </c>
      <c r="E38" s="158">
        <v>1786.02</v>
      </c>
    </row>
    <row r="39" spans="1:9" ht="15.75" x14ac:dyDescent="0.25">
      <c r="A39" s="69">
        <v>45013</v>
      </c>
      <c r="B39" s="150" t="s">
        <v>27</v>
      </c>
      <c r="C39" s="148"/>
      <c r="D39" s="149">
        <v>9</v>
      </c>
      <c r="E39" s="158">
        <v>36.81</v>
      </c>
    </row>
    <row r="40" spans="1:9" ht="15.75" x14ac:dyDescent="0.25">
      <c r="A40" s="69">
        <v>45042</v>
      </c>
      <c r="B40" s="45" t="s">
        <v>22</v>
      </c>
      <c r="C40" s="148" t="s">
        <v>23</v>
      </c>
      <c r="D40" s="149">
        <v>1768</v>
      </c>
      <c r="E40" s="158">
        <v>904.88</v>
      </c>
    </row>
    <row r="41" spans="1:9" ht="15.75" x14ac:dyDescent="0.25">
      <c r="A41" s="69">
        <v>45042</v>
      </c>
      <c r="B41" s="150" t="s">
        <v>27</v>
      </c>
      <c r="C41" s="148"/>
      <c r="D41" s="149">
        <v>10</v>
      </c>
      <c r="E41" s="158">
        <v>35.799999999999997</v>
      </c>
    </row>
    <row r="42" spans="1:9" ht="15.75" x14ac:dyDescent="0.25">
      <c r="A42" s="71">
        <v>45071</v>
      </c>
      <c r="B42" s="45" t="s">
        <v>22</v>
      </c>
      <c r="C42" s="151" t="s">
        <v>23</v>
      </c>
      <c r="D42" s="152">
        <v>781</v>
      </c>
      <c r="E42" s="158">
        <v>410.35</v>
      </c>
    </row>
    <row r="43" spans="1:9" ht="15.75" x14ac:dyDescent="0.25">
      <c r="A43" s="69">
        <v>45071</v>
      </c>
      <c r="B43" s="150" t="s">
        <v>27</v>
      </c>
      <c r="C43" s="148"/>
      <c r="D43" s="149">
        <v>11</v>
      </c>
      <c r="E43" s="158">
        <v>34.65</v>
      </c>
    </row>
    <row r="44" spans="1:9" ht="15.75" x14ac:dyDescent="0.25">
      <c r="A44" s="71">
        <v>45103</v>
      </c>
      <c r="B44" s="147" t="s">
        <v>35</v>
      </c>
      <c r="C44" s="151" t="s">
        <v>23</v>
      </c>
      <c r="D44" s="152">
        <v>94</v>
      </c>
      <c r="E44" s="158">
        <v>132.59</v>
      </c>
    </row>
    <row r="45" spans="1:9" ht="15.75" x14ac:dyDescent="0.25">
      <c r="A45" s="69">
        <v>45103</v>
      </c>
      <c r="B45" s="150" t="s">
        <v>27</v>
      </c>
      <c r="C45" s="148"/>
      <c r="D45" s="149">
        <v>2</v>
      </c>
      <c r="E45" s="158">
        <v>29.89</v>
      </c>
    </row>
    <row r="46" spans="1:9" ht="15.75" x14ac:dyDescent="0.25">
      <c r="A46" s="71"/>
      <c r="B46" s="147"/>
      <c r="C46" s="151"/>
      <c r="D46" s="152"/>
      <c r="E46" s="158"/>
    </row>
    <row r="47" spans="1:9" ht="15.75" x14ac:dyDescent="0.25">
      <c r="A47" s="69"/>
      <c r="B47" s="150"/>
      <c r="C47" s="148"/>
      <c r="D47" s="149"/>
      <c r="E47" s="158"/>
    </row>
    <row r="48" spans="1:9" ht="16.5" thickBot="1" x14ac:dyDescent="0.3">
      <c r="A48" s="73"/>
      <c r="B48" s="159"/>
      <c r="C48" s="160"/>
      <c r="D48" s="161"/>
      <c r="E48" s="162"/>
    </row>
    <row r="49" spans="1:5" ht="16.5" thickBot="1" x14ac:dyDescent="0.3">
      <c r="A49" s="36"/>
      <c r="B49" s="36"/>
      <c r="C49" s="36"/>
      <c r="D49" s="214">
        <f>SUM(D23:D45)</f>
        <v>15606</v>
      </c>
      <c r="E49" s="60">
        <f>SUM(E23:E48)</f>
        <v>13112.779999999997</v>
      </c>
    </row>
    <row r="53" spans="1:5" ht="18.75" x14ac:dyDescent="0.3">
      <c r="A53" s="1" t="s">
        <v>16</v>
      </c>
    </row>
  </sheetData>
  <mergeCells count="4">
    <mergeCell ref="A1:H1"/>
    <mergeCell ref="A3:B3"/>
    <mergeCell ref="A21:C21"/>
    <mergeCell ref="G21:I21"/>
  </mergeCells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F594-26ED-48B3-9688-8ACFAA08C719}">
  <dimension ref="A1:K53"/>
  <sheetViews>
    <sheetView workbookViewId="0">
      <selection activeCell="D18" sqref="D18"/>
    </sheetView>
  </sheetViews>
  <sheetFormatPr defaultRowHeight="15" x14ac:dyDescent="0.25"/>
  <cols>
    <col min="1" max="1" width="31.85546875" bestFit="1" customWidth="1"/>
    <col min="2" max="2" width="16.85546875" bestFit="1" customWidth="1"/>
    <col min="3" max="3" width="5.42578125" bestFit="1" customWidth="1"/>
    <col min="4" max="4" width="8.7109375" bestFit="1" customWidth="1"/>
    <col min="5" max="5" width="12.7109375" bestFit="1" customWidth="1"/>
    <col min="6" max="6" width="7.42578125" bestFit="1" customWidth="1"/>
    <col min="7" max="7" width="12.7109375" bestFit="1" customWidth="1"/>
    <col min="8" max="8" width="12.85546875" bestFit="1" customWidth="1"/>
    <col min="9" max="9" width="8.28515625" bestFit="1" customWidth="1"/>
    <col min="10" max="10" width="7.5703125" bestFit="1" customWidth="1"/>
    <col min="11" max="11" width="12.7109375" bestFit="1" customWidth="1"/>
  </cols>
  <sheetData>
    <row r="1" spans="1:8" ht="27" thickBot="1" x14ac:dyDescent="0.45">
      <c r="A1" s="226" t="s">
        <v>17</v>
      </c>
      <c r="B1" s="227"/>
      <c r="C1" s="227"/>
      <c r="D1" s="227"/>
      <c r="E1" s="227"/>
      <c r="F1" s="227"/>
      <c r="G1" s="227"/>
      <c r="H1" s="228"/>
    </row>
    <row r="2" spans="1:8" ht="15.75" thickBot="1" x14ac:dyDescent="0.3"/>
    <row r="3" spans="1:8" ht="19.5" thickBot="1" x14ac:dyDescent="0.35">
      <c r="A3" s="229" t="s">
        <v>0</v>
      </c>
      <c r="B3" s="231"/>
    </row>
    <row r="4" spans="1:8" ht="16.5" thickBot="1" x14ac:dyDescent="0.3">
      <c r="D4" s="16" t="s">
        <v>1</v>
      </c>
      <c r="E4" s="16" t="s">
        <v>2</v>
      </c>
      <c r="F4" s="16" t="s">
        <v>3</v>
      </c>
      <c r="G4" s="16" t="s">
        <v>4</v>
      </c>
      <c r="H4" s="59"/>
    </row>
    <row r="5" spans="1:8" ht="23.25" thickBot="1" x14ac:dyDescent="0.3">
      <c r="A5" s="163" t="s">
        <v>5</v>
      </c>
      <c r="B5" s="164" t="s">
        <v>6</v>
      </c>
      <c r="C5" s="164" t="s">
        <v>7</v>
      </c>
      <c r="D5" s="165" t="s">
        <v>8</v>
      </c>
      <c r="E5" s="165" t="s">
        <v>9</v>
      </c>
      <c r="F5" s="165" t="s">
        <v>10</v>
      </c>
      <c r="G5" s="165" t="s">
        <v>11</v>
      </c>
      <c r="H5" s="166" t="s">
        <v>12</v>
      </c>
    </row>
    <row r="6" spans="1:8" ht="15.75" x14ac:dyDescent="0.25">
      <c r="A6" s="168">
        <v>45132</v>
      </c>
      <c r="B6" s="169" t="s">
        <v>18</v>
      </c>
      <c r="C6" s="156" t="s">
        <v>19</v>
      </c>
      <c r="D6" s="156">
        <v>15029</v>
      </c>
      <c r="E6" s="156">
        <v>8390</v>
      </c>
      <c r="F6" s="156">
        <v>85</v>
      </c>
      <c r="G6" s="156">
        <v>6639</v>
      </c>
      <c r="H6" s="170">
        <v>2254.37</v>
      </c>
    </row>
    <row r="7" spans="1:8" ht="15.75" x14ac:dyDescent="0.25">
      <c r="A7" s="171">
        <v>45161</v>
      </c>
      <c r="B7" s="167" t="s">
        <v>18</v>
      </c>
      <c r="C7" s="149" t="s">
        <v>19</v>
      </c>
      <c r="D7" s="152">
        <v>14311</v>
      </c>
      <c r="E7" s="152">
        <v>7999</v>
      </c>
      <c r="F7" s="152">
        <v>93</v>
      </c>
      <c r="G7" s="152">
        <v>6313</v>
      </c>
      <c r="H7" s="172">
        <v>2250.69</v>
      </c>
    </row>
    <row r="8" spans="1:8" ht="15.75" x14ac:dyDescent="0.25">
      <c r="A8" s="173">
        <v>45193</v>
      </c>
      <c r="B8" s="167" t="s">
        <v>18</v>
      </c>
      <c r="C8" s="149" t="s">
        <v>19</v>
      </c>
      <c r="D8" s="149">
        <v>23057</v>
      </c>
      <c r="E8" s="149">
        <v>14065</v>
      </c>
      <c r="F8" s="149">
        <v>116</v>
      </c>
      <c r="G8" s="149">
        <v>8993</v>
      </c>
      <c r="H8" s="172">
        <v>3080.62</v>
      </c>
    </row>
    <row r="9" spans="1:8" ht="15.75" x14ac:dyDescent="0.25">
      <c r="A9" s="171"/>
      <c r="B9" s="167" t="s">
        <v>18</v>
      </c>
      <c r="C9" s="149" t="s">
        <v>19</v>
      </c>
      <c r="D9" s="152"/>
      <c r="E9" s="152"/>
      <c r="F9" s="152"/>
      <c r="G9" s="152"/>
      <c r="H9" s="172"/>
    </row>
    <row r="10" spans="1:8" ht="15.75" x14ac:dyDescent="0.25">
      <c r="A10" s="173"/>
      <c r="B10" s="167" t="s">
        <v>18</v>
      </c>
      <c r="C10" s="149" t="s">
        <v>19</v>
      </c>
      <c r="D10" s="149"/>
      <c r="E10" s="149"/>
      <c r="F10" s="149"/>
      <c r="G10" s="149"/>
      <c r="H10" s="172"/>
    </row>
    <row r="11" spans="1:8" ht="15.75" x14ac:dyDescent="0.25">
      <c r="A11" s="171"/>
      <c r="B11" s="167" t="s">
        <v>18</v>
      </c>
      <c r="C11" s="149" t="s">
        <v>19</v>
      </c>
      <c r="D11" s="152"/>
      <c r="E11" s="152"/>
      <c r="F11" s="152"/>
      <c r="G11" s="152"/>
      <c r="H11" s="172"/>
    </row>
    <row r="12" spans="1:8" ht="15.75" x14ac:dyDescent="0.25">
      <c r="A12" s="173"/>
      <c r="B12" s="167" t="s">
        <v>18</v>
      </c>
      <c r="C12" s="149" t="s">
        <v>19</v>
      </c>
      <c r="D12" s="149"/>
      <c r="E12" s="149"/>
      <c r="F12" s="149"/>
      <c r="G12" s="149"/>
      <c r="H12" s="172"/>
    </row>
    <row r="13" spans="1:8" ht="15.75" x14ac:dyDescent="0.25">
      <c r="A13" s="171"/>
      <c r="B13" s="167" t="s">
        <v>18</v>
      </c>
      <c r="C13" s="149" t="s">
        <v>19</v>
      </c>
      <c r="D13" s="152"/>
      <c r="E13" s="152"/>
      <c r="F13" s="152"/>
      <c r="G13" s="152"/>
      <c r="H13" s="172"/>
    </row>
    <row r="14" spans="1:8" ht="15.75" x14ac:dyDescent="0.25">
      <c r="A14" s="173"/>
      <c r="B14" s="167" t="s">
        <v>18</v>
      </c>
      <c r="C14" s="149" t="s">
        <v>19</v>
      </c>
      <c r="D14" s="149"/>
      <c r="E14" s="149"/>
      <c r="F14" s="149"/>
      <c r="G14" s="149"/>
      <c r="H14" s="172"/>
    </row>
    <row r="15" spans="1:8" ht="15.75" x14ac:dyDescent="0.25">
      <c r="A15" s="171"/>
      <c r="B15" s="167" t="s">
        <v>18</v>
      </c>
      <c r="C15" s="149" t="s">
        <v>19</v>
      </c>
      <c r="D15" s="152"/>
      <c r="E15" s="152"/>
      <c r="F15" s="152"/>
      <c r="G15" s="152"/>
      <c r="H15" s="172"/>
    </row>
    <row r="16" spans="1:8" ht="15.75" x14ac:dyDescent="0.25">
      <c r="A16" s="173"/>
      <c r="B16" s="167" t="s">
        <v>18</v>
      </c>
      <c r="C16" s="149" t="s">
        <v>19</v>
      </c>
      <c r="D16" s="149"/>
      <c r="E16" s="149"/>
      <c r="F16" s="149"/>
      <c r="G16" s="149"/>
      <c r="H16" s="172"/>
    </row>
    <row r="17" spans="1:9" ht="16.5" thickBot="1" x14ac:dyDescent="0.3">
      <c r="A17" s="174"/>
      <c r="B17" s="161"/>
      <c r="C17" s="161"/>
      <c r="D17" s="161"/>
      <c r="E17" s="161"/>
      <c r="F17" s="161"/>
      <c r="G17" s="161"/>
      <c r="H17" s="175"/>
    </row>
    <row r="18" spans="1:9" ht="16.5" thickBot="1" x14ac:dyDescent="0.3">
      <c r="A18" s="36"/>
      <c r="B18" s="36"/>
      <c r="C18" s="36"/>
      <c r="D18" s="214">
        <f>SUM(D6:D17)</f>
        <v>52397</v>
      </c>
      <c r="E18" s="36"/>
      <c r="F18" s="36"/>
      <c r="G18" s="36"/>
      <c r="H18" s="60">
        <f>SUM(H6:H17)</f>
        <v>7585.6799999999994</v>
      </c>
    </row>
    <row r="20" spans="1:9" ht="15.75" thickBot="1" x14ac:dyDescent="0.3"/>
    <row r="21" spans="1:9" ht="19.5" thickBot="1" x14ac:dyDescent="0.35">
      <c r="A21" s="232" t="s">
        <v>13</v>
      </c>
      <c r="B21" s="233"/>
      <c r="C21" s="234"/>
      <c r="G21" s="232" t="s">
        <v>24</v>
      </c>
      <c r="H21" s="233"/>
      <c r="I21" s="234"/>
    </row>
    <row r="22" spans="1:9" ht="24.75" thickBot="1" x14ac:dyDescent="0.3">
      <c r="A22" s="144" t="s">
        <v>5</v>
      </c>
      <c r="B22" s="145" t="s">
        <v>6</v>
      </c>
      <c r="C22" s="145" t="s">
        <v>7</v>
      </c>
      <c r="D22" s="145" t="s">
        <v>15</v>
      </c>
      <c r="E22" s="146" t="s">
        <v>12</v>
      </c>
      <c r="G22" s="26" t="s">
        <v>25</v>
      </c>
      <c r="H22" s="29" t="s">
        <v>26</v>
      </c>
      <c r="I22" s="25" t="s">
        <v>28</v>
      </c>
    </row>
    <row r="23" spans="1:9" ht="15.75" x14ac:dyDescent="0.25">
      <c r="A23" s="153">
        <v>45133</v>
      </c>
      <c r="B23" s="154" t="s">
        <v>22</v>
      </c>
      <c r="C23" s="155" t="s">
        <v>23</v>
      </c>
      <c r="D23" s="156">
        <v>65</v>
      </c>
      <c r="E23" s="157">
        <v>122.93</v>
      </c>
      <c r="G23" s="66"/>
      <c r="H23" s="67"/>
      <c r="I23" s="68"/>
    </row>
    <row r="24" spans="1:9" ht="15.75" x14ac:dyDescent="0.25">
      <c r="A24" s="71">
        <v>45162</v>
      </c>
      <c r="B24" s="150" t="s">
        <v>22</v>
      </c>
      <c r="C24" s="151" t="s">
        <v>23</v>
      </c>
      <c r="D24" s="152">
        <v>59</v>
      </c>
      <c r="E24" s="158">
        <v>121.25</v>
      </c>
      <c r="G24" s="69"/>
      <c r="H24" s="54"/>
      <c r="I24" s="70"/>
    </row>
    <row r="25" spans="1:9" ht="15.75" x14ac:dyDescent="0.25">
      <c r="A25" s="69">
        <v>45194</v>
      </c>
      <c r="B25" s="147" t="s">
        <v>22</v>
      </c>
      <c r="C25" s="148" t="s">
        <v>23</v>
      </c>
      <c r="D25" s="149">
        <v>261</v>
      </c>
      <c r="E25" s="158">
        <v>195.8</v>
      </c>
      <c r="G25" s="71"/>
      <c r="H25" s="55"/>
      <c r="I25" s="72"/>
    </row>
    <row r="26" spans="1:9" ht="15.75" x14ac:dyDescent="0.25">
      <c r="A26" s="71"/>
      <c r="B26" s="150"/>
      <c r="C26" s="151"/>
      <c r="D26" s="152"/>
      <c r="E26" s="158"/>
      <c r="G26" s="69"/>
      <c r="H26" s="54"/>
      <c r="I26" s="70"/>
    </row>
    <row r="27" spans="1:9" ht="15.75" x14ac:dyDescent="0.25">
      <c r="A27" s="69"/>
      <c r="B27" s="45" t="s">
        <v>22</v>
      </c>
      <c r="C27" s="148" t="s">
        <v>23</v>
      </c>
      <c r="D27" s="149"/>
      <c r="E27" s="158"/>
      <c r="G27" s="71"/>
      <c r="H27" s="55"/>
      <c r="I27" s="72"/>
    </row>
    <row r="28" spans="1:9" ht="15.75" x14ac:dyDescent="0.25">
      <c r="A28" s="71"/>
      <c r="B28" s="150"/>
      <c r="C28" s="151"/>
      <c r="D28" s="152"/>
      <c r="E28" s="158"/>
      <c r="G28" s="69"/>
      <c r="H28" s="54"/>
      <c r="I28" s="70"/>
    </row>
    <row r="29" spans="1:9" ht="15.75" x14ac:dyDescent="0.25">
      <c r="A29" s="69"/>
      <c r="B29" s="45" t="s">
        <v>22</v>
      </c>
      <c r="C29" s="148" t="s">
        <v>23</v>
      </c>
      <c r="D29" s="149"/>
      <c r="E29" s="158"/>
      <c r="G29" s="71"/>
      <c r="H29" s="55"/>
      <c r="I29" s="72"/>
    </row>
    <row r="30" spans="1:9" ht="15.75" x14ac:dyDescent="0.25">
      <c r="A30" s="71"/>
      <c r="B30" s="150"/>
      <c r="C30" s="151"/>
      <c r="D30" s="152"/>
      <c r="E30" s="158"/>
      <c r="G30" s="69"/>
      <c r="H30" s="54"/>
      <c r="I30" s="70"/>
    </row>
    <row r="31" spans="1:9" ht="15.75" x14ac:dyDescent="0.25">
      <c r="A31" s="69"/>
      <c r="B31" s="45" t="s">
        <v>22</v>
      </c>
      <c r="C31" s="148" t="s">
        <v>23</v>
      </c>
      <c r="D31" s="149"/>
      <c r="E31" s="158"/>
      <c r="G31" s="71"/>
      <c r="H31" s="55"/>
      <c r="I31" s="72"/>
    </row>
    <row r="32" spans="1:9" ht="15.75" x14ac:dyDescent="0.25">
      <c r="A32" s="71"/>
      <c r="B32" s="150"/>
      <c r="C32" s="151"/>
      <c r="D32" s="152"/>
      <c r="E32" s="158"/>
      <c r="G32" s="69"/>
      <c r="H32" s="54"/>
      <c r="I32" s="70"/>
    </row>
    <row r="33" spans="1:11" ht="16.5" thickBot="1" x14ac:dyDescent="0.3">
      <c r="A33" s="69"/>
      <c r="B33" s="45" t="s">
        <v>22</v>
      </c>
      <c r="C33" s="148" t="s">
        <v>23</v>
      </c>
      <c r="D33" s="149"/>
      <c r="E33" s="158"/>
      <c r="G33" s="73"/>
      <c r="H33" s="74"/>
      <c r="I33" s="75"/>
    </row>
    <row r="34" spans="1:11" ht="16.5" thickBot="1" x14ac:dyDescent="0.3">
      <c r="A34" s="71"/>
      <c r="B34" s="150"/>
      <c r="C34" s="151"/>
      <c r="D34" s="152"/>
      <c r="E34" s="158"/>
      <c r="G34" s="36"/>
      <c r="H34" s="36"/>
      <c r="I34" s="60">
        <f>SUM(I23:I33)</f>
        <v>0</v>
      </c>
    </row>
    <row r="35" spans="1:11" ht="19.5" thickBot="1" x14ac:dyDescent="0.35">
      <c r="A35" s="69"/>
      <c r="B35" s="45" t="s">
        <v>22</v>
      </c>
      <c r="C35" s="148" t="s">
        <v>23</v>
      </c>
      <c r="D35" s="149"/>
      <c r="E35" s="158"/>
      <c r="G35" s="1"/>
      <c r="H35" s="1"/>
      <c r="I35" s="1"/>
    </row>
    <row r="36" spans="1:11" ht="19.5" thickBot="1" x14ac:dyDescent="0.35">
      <c r="A36" s="71"/>
      <c r="B36" s="150"/>
      <c r="C36" s="151"/>
      <c r="D36" s="152"/>
      <c r="E36" s="158"/>
      <c r="G36" s="232" t="s">
        <v>14</v>
      </c>
      <c r="H36" s="233"/>
      <c r="I36" s="233"/>
      <c r="J36" s="234"/>
    </row>
    <row r="37" spans="1:11" ht="16.5" thickBot="1" x14ac:dyDescent="0.3">
      <c r="A37" s="69"/>
      <c r="B37" s="45" t="s">
        <v>22</v>
      </c>
      <c r="C37" s="148" t="s">
        <v>23</v>
      </c>
      <c r="D37" s="149"/>
      <c r="E37" s="158"/>
      <c r="G37" s="190" t="s">
        <v>5</v>
      </c>
      <c r="H37" s="191" t="s">
        <v>6</v>
      </c>
      <c r="I37" s="191" t="s">
        <v>7</v>
      </c>
      <c r="J37" s="191" t="s">
        <v>15</v>
      </c>
      <c r="K37" s="192" t="s">
        <v>12</v>
      </c>
    </row>
    <row r="38" spans="1:11" ht="15.75" x14ac:dyDescent="0.25">
      <c r="A38" s="71"/>
      <c r="B38" s="45" t="s">
        <v>22</v>
      </c>
      <c r="C38" s="151" t="s">
        <v>23</v>
      </c>
      <c r="D38" s="152"/>
      <c r="E38" s="158"/>
      <c r="G38" s="193">
        <v>45133</v>
      </c>
      <c r="H38" s="184" t="s">
        <v>27</v>
      </c>
      <c r="I38" s="194"/>
      <c r="J38" s="61">
        <v>3</v>
      </c>
      <c r="K38" s="195">
        <v>30.63</v>
      </c>
    </row>
    <row r="39" spans="1:11" ht="15.75" x14ac:dyDescent="0.25">
      <c r="A39" s="69"/>
      <c r="B39" s="150"/>
      <c r="C39" s="148"/>
      <c r="D39" s="149"/>
      <c r="E39" s="158"/>
      <c r="G39" s="196">
        <v>45162</v>
      </c>
      <c r="H39" s="197">
        <v>3045134</v>
      </c>
      <c r="I39" s="198"/>
      <c r="J39" s="199">
        <v>0</v>
      </c>
      <c r="K39" s="200">
        <v>29</v>
      </c>
    </row>
    <row r="40" spans="1:11" ht="15.75" x14ac:dyDescent="0.25">
      <c r="A40" s="69"/>
      <c r="B40" s="45" t="s">
        <v>22</v>
      </c>
      <c r="C40" s="148" t="s">
        <v>23</v>
      </c>
      <c r="D40" s="149"/>
      <c r="E40" s="158"/>
      <c r="G40" s="201"/>
      <c r="H40" s="197">
        <v>3045134</v>
      </c>
      <c r="I40" s="199"/>
      <c r="J40" s="202"/>
      <c r="K40" s="203"/>
    </row>
    <row r="41" spans="1:11" ht="15.75" x14ac:dyDescent="0.25">
      <c r="A41" s="69"/>
      <c r="B41" s="150"/>
      <c r="C41" s="148"/>
      <c r="D41" s="149"/>
      <c r="E41" s="158"/>
      <c r="G41" s="196">
        <v>45194</v>
      </c>
      <c r="H41" s="197">
        <v>3045134</v>
      </c>
      <c r="I41" s="202"/>
      <c r="J41" s="199">
        <v>9</v>
      </c>
      <c r="K41" s="200">
        <v>33.200000000000003</v>
      </c>
    </row>
    <row r="42" spans="1:11" ht="15.75" x14ac:dyDescent="0.25">
      <c r="A42" s="71"/>
      <c r="B42" s="45" t="s">
        <v>22</v>
      </c>
      <c r="C42" s="151" t="s">
        <v>23</v>
      </c>
      <c r="D42" s="152"/>
      <c r="E42" s="158"/>
      <c r="G42" s="201"/>
      <c r="H42" s="197"/>
      <c r="I42" s="202"/>
      <c r="J42" s="202"/>
      <c r="K42" s="203"/>
    </row>
    <row r="43" spans="1:11" ht="15.75" x14ac:dyDescent="0.25">
      <c r="A43" s="69"/>
      <c r="B43" s="150"/>
      <c r="C43" s="148"/>
      <c r="D43" s="149"/>
      <c r="E43" s="158"/>
      <c r="G43" s="196"/>
      <c r="H43" s="197"/>
      <c r="I43" s="199"/>
      <c r="J43" s="199"/>
      <c r="K43" s="200"/>
    </row>
    <row r="44" spans="1:11" ht="15.75" x14ac:dyDescent="0.25">
      <c r="A44" s="71"/>
      <c r="B44" s="147"/>
      <c r="C44" s="151"/>
      <c r="D44" s="152"/>
      <c r="E44" s="158"/>
      <c r="G44" s="201"/>
      <c r="H44" s="197"/>
      <c r="I44" s="202"/>
      <c r="J44" s="202"/>
      <c r="K44" s="203"/>
    </row>
    <row r="45" spans="1:11" ht="15.75" x14ac:dyDescent="0.25">
      <c r="A45" s="69"/>
      <c r="B45" s="150"/>
      <c r="C45" s="148"/>
      <c r="D45" s="149"/>
      <c r="E45" s="158"/>
      <c r="G45" s="204"/>
      <c r="H45" s="197"/>
      <c r="I45" s="199"/>
      <c r="J45" s="199"/>
      <c r="K45" s="200"/>
    </row>
    <row r="46" spans="1:11" ht="15.75" x14ac:dyDescent="0.25">
      <c r="A46" s="71"/>
      <c r="B46" s="147"/>
      <c r="C46" s="151"/>
      <c r="D46" s="152"/>
      <c r="E46" s="158"/>
      <c r="G46" s="205"/>
      <c r="H46" s="197"/>
      <c r="I46" s="202"/>
      <c r="J46" s="202"/>
      <c r="K46" s="203"/>
    </row>
    <row r="47" spans="1:11" ht="16.5" thickBot="1" x14ac:dyDescent="0.3">
      <c r="A47" s="69"/>
      <c r="B47" s="150"/>
      <c r="C47" s="148"/>
      <c r="D47" s="149"/>
      <c r="E47" s="158"/>
      <c r="G47" s="206"/>
      <c r="H47" s="207"/>
      <c r="I47" s="208"/>
      <c r="J47" s="208"/>
      <c r="K47" s="209"/>
    </row>
    <row r="48" spans="1:11" ht="16.5" thickBot="1" x14ac:dyDescent="0.3">
      <c r="A48" s="73"/>
      <c r="B48" s="159"/>
      <c r="C48" s="160"/>
      <c r="D48" s="161"/>
      <c r="E48" s="162"/>
      <c r="G48" s="36"/>
      <c r="H48" s="36"/>
      <c r="I48" s="36"/>
      <c r="J48" s="214">
        <f>SUM(J38:J47)</f>
        <v>12</v>
      </c>
      <c r="K48" s="60">
        <f>SUM(K38:K47)</f>
        <v>92.83</v>
      </c>
    </row>
    <row r="49" spans="1:7" ht="16.5" thickBot="1" x14ac:dyDescent="0.3">
      <c r="A49" s="36"/>
      <c r="B49" s="36"/>
      <c r="C49" s="36"/>
      <c r="D49" s="214">
        <f>SUM(D23:D48)</f>
        <v>385</v>
      </c>
      <c r="E49" s="60">
        <f>SUM(E23:E48)</f>
        <v>439.98</v>
      </c>
    </row>
    <row r="53" spans="1:7" ht="18.75" x14ac:dyDescent="0.3">
      <c r="A53" s="1" t="s">
        <v>16</v>
      </c>
      <c r="G53" s="236">
        <f>D49+J48</f>
        <v>397</v>
      </c>
    </row>
  </sheetData>
  <mergeCells count="5">
    <mergeCell ref="A1:H1"/>
    <mergeCell ref="A3:B3"/>
    <mergeCell ref="A21:C21"/>
    <mergeCell ref="G21:I21"/>
    <mergeCell ref="G36:J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67B26-CCC9-4420-B361-BB3B43C92FBC}">
  <dimension ref="A58:F64"/>
  <sheetViews>
    <sheetView tabSelected="1" topLeftCell="A5" workbookViewId="0">
      <selection activeCell="B65" sqref="B65"/>
    </sheetView>
  </sheetViews>
  <sheetFormatPr defaultRowHeight="15" x14ac:dyDescent="0.25"/>
  <sheetData>
    <row r="58" spans="1:6" x14ac:dyDescent="0.25">
      <c r="A58" s="235" t="s">
        <v>8</v>
      </c>
      <c r="B58" s="235"/>
      <c r="E58" s="235" t="s">
        <v>29</v>
      </c>
      <c r="F58" s="235"/>
    </row>
    <row r="59" spans="1:6" x14ac:dyDescent="0.25">
      <c r="A59" s="142" t="s">
        <v>30</v>
      </c>
      <c r="B59" s="143">
        <v>231963</v>
      </c>
      <c r="E59" s="142" t="s">
        <v>30</v>
      </c>
      <c r="F59" s="143">
        <v>19441</v>
      </c>
    </row>
    <row r="60" spans="1:6" x14ac:dyDescent="0.25">
      <c r="A60" s="142" t="s">
        <v>31</v>
      </c>
      <c r="B60" s="143">
        <v>207447</v>
      </c>
      <c r="E60" s="142" t="s">
        <v>31</v>
      </c>
      <c r="F60" s="143">
        <v>17530</v>
      </c>
    </row>
    <row r="61" spans="1:6" x14ac:dyDescent="0.25">
      <c r="A61" s="142" t="s">
        <v>32</v>
      </c>
      <c r="B61" s="143">
        <v>223114</v>
      </c>
      <c r="E61" s="142" t="s">
        <v>32</v>
      </c>
      <c r="F61" s="143">
        <v>19813</v>
      </c>
    </row>
    <row r="62" spans="1:6" x14ac:dyDescent="0.25">
      <c r="A62" s="142" t="s">
        <v>33</v>
      </c>
      <c r="B62" s="143">
        <v>220743</v>
      </c>
      <c r="E62" s="142" t="s">
        <v>33</v>
      </c>
      <c r="F62" s="143">
        <v>19681</v>
      </c>
    </row>
    <row r="63" spans="1:6" x14ac:dyDescent="0.25">
      <c r="A63" s="213" t="s">
        <v>36</v>
      </c>
      <c r="B63" s="215">
        <v>228471</v>
      </c>
      <c r="E63" s="213" t="s">
        <v>36</v>
      </c>
      <c r="F63" s="215">
        <v>15606</v>
      </c>
    </row>
    <row r="64" spans="1:6" x14ac:dyDescent="0.25">
      <c r="A64" s="237" t="s">
        <v>38</v>
      </c>
      <c r="B64" s="236">
        <f>'2023-24'!D18</f>
        <v>52397</v>
      </c>
      <c r="E64" s="237" t="s">
        <v>38</v>
      </c>
      <c r="F64" s="236">
        <f>'2023-24'!G53</f>
        <v>397</v>
      </c>
    </row>
  </sheetData>
  <mergeCells count="2">
    <mergeCell ref="A58:B58"/>
    <mergeCell ref="E58:F5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Props1.xml><?xml version="1.0" encoding="utf-8"?>
<ds:datastoreItem xmlns:ds="http://schemas.openxmlformats.org/officeDocument/2006/customXml" ds:itemID="{F658CD61-8D30-46E3-9B4A-C3514561D38D}"/>
</file>

<file path=customXml/itemProps2.xml><?xml version="1.0" encoding="utf-8"?>
<ds:datastoreItem xmlns:ds="http://schemas.openxmlformats.org/officeDocument/2006/customXml" ds:itemID="{9A4DDCF5-7D18-406F-BE3D-F929EEDEF3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44485-261A-4CA4-B407-D8CDFEE6898E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081e6064-04ba-4bb3-a74d-8438b8602cc3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sharepoint/v3"/>
    <ds:schemaRef ds:uri="http://www.w3.org/XML/1998/namespace"/>
    <ds:schemaRef ds:uri="c7a0b038-488d-4e8c-829d-1a40a11dc355"/>
    <ds:schemaRef ds:uri="0f288af6-7848-41d4-8427-0c10fc15b3a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dcterms:created xsi:type="dcterms:W3CDTF">2021-04-22T16:04:50Z</dcterms:created>
  <dcterms:modified xsi:type="dcterms:W3CDTF">2023-10-25T20:55:14Z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19822700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