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asdk12wi.sharepoint.com/sites/SuperintendentsOffice/Shared Documents/Board/Coherent Governance/2023-24/OE-3 Evidence/"/>
    </mc:Choice>
  </mc:AlternateContent>
  <xr:revisionPtr revIDLastSave="537" documentId="13_ncr:1_{B861029A-9EF1-4A08-91F0-13DC438E4B2D}" xr6:coauthVersionLast="47" xr6:coauthVersionMax="47" xr10:uidLastSave="{9B6A03EC-83C5-4617-A9A8-3A40C0E30E47}"/>
  <bookViews>
    <workbookView xWindow="57480" yWindow="-120" windowWidth="29040" windowHeight="15840" activeTab="6" xr2:uid="{994E3575-2405-4E19-A751-B85B771E6484}"/>
  </bookViews>
  <sheets>
    <sheet name="2018-2019" sheetId="1" r:id="rId1"/>
    <sheet name="2019-2020" sheetId="2" r:id="rId2"/>
    <sheet name="2020-2021" sheetId="3" r:id="rId3"/>
    <sheet name="2021-22" sheetId="4" r:id="rId4"/>
    <sheet name="2022-23" sheetId="5" r:id="rId5"/>
    <sheet name="2023-24" sheetId="7" r:id="rId6"/>
    <sheet name="Graph of Usag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6" l="1"/>
  <c r="H19" i="7"/>
  <c r="E49" i="6"/>
  <c r="D36" i="7"/>
  <c r="D36" i="5"/>
  <c r="C19" i="5"/>
  <c r="I35" i="7"/>
  <c r="G19" i="7"/>
  <c r="E36" i="7"/>
  <c r="G18" i="4"/>
  <c r="C18" i="4"/>
  <c r="E36" i="5"/>
  <c r="G19" i="5"/>
  <c r="I35" i="5"/>
  <c r="D35" i="3"/>
  <c r="D36" i="4"/>
  <c r="D18" i="3"/>
  <c r="D36" i="2"/>
  <c r="D18" i="2"/>
  <c r="D36" i="1"/>
  <c r="D18" i="1"/>
  <c r="E34" i="4"/>
  <c r="E35" i="1"/>
  <c r="H18" i="1"/>
  <c r="I33" i="4"/>
  <c r="H33" i="3"/>
  <c r="E34" i="3"/>
  <c r="E35" i="2"/>
  <c r="H18" i="2"/>
  <c r="G18" i="3"/>
</calcChain>
</file>

<file path=xl/sharedStrings.xml><?xml version="1.0" encoding="utf-8"?>
<sst xmlns="http://schemas.openxmlformats.org/spreadsheetml/2006/main" count="366" uniqueCount="52">
  <si>
    <t>Electric Usage</t>
  </si>
  <si>
    <t xml:space="preserve">1     </t>
  </si>
  <si>
    <t xml:space="preserve">3     </t>
  </si>
  <si>
    <t xml:space="preserve">4     </t>
  </si>
  <si>
    <t xml:space="preserve">5     </t>
  </si>
  <si>
    <t>Read Date</t>
  </si>
  <si>
    <t>Meter ID</t>
  </si>
  <si>
    <t>Rate</t>
  </si>
  <si>
    <t>Total kWh</t>
  </si>
  <si>
    <t>On Peak kWh</t>
  </si>
  <si>
    <t>On Peak Demand</t>
  </si>
  <si>
    <t>Off Peak kWh</t>
  </si>
  <si>
    <t>Invc Amt</t>
  </si>
  <si>
    <t>Natural Gas Usage</t>
  </si>
  <si>
    <t>Therms</t>
  </si>
  <si>
    <t>Interruptible XXXXX Usage</t>
  </si>
  <si>
    <t>Administration Building Utility Data</t>
  </si>
  <si>
    <t>000018476540</t>
  </si>
  <si>
    <t>000000925677</t>
  </si>
  <si>
    <t>207</t>
  </si>
  <si>
    <t>000000122687</t>
  </si>
  <si>
    <t>Fuel Oil</t>
  </si>
  <si>
    <t>Date</t>
  </si>
  <si>
    <t>QTY 
Delivered</t>
  </si>
  <si>
    <t>Inv Amt</t>
  </si>
  <si>
    <t>06/7/22</t>
  </si>
  <si>
    <t>Total Therms</t>
  </si>
  <si>
    <t>2018-19</t>
  </si>
  <si>
    <t>2019-20</t>
  </si>
  <si>
    <t>2020-21</t>
  </si>
  <si>
    <t>2021-22</t>
  </si>
  <si>
    <t>Total Therm</t>
  </si>
  <si>
    <t>33377</t>
  </si>
  <si>
    <t>17825</t>
  </si>
  <si>
    <t>137</t>
  </si>
  <si>
    <t>15552</t>
  </si>
  <si>
    <t>$4331.31</t>
  </si>
  <si>
    <t>34995</t>
  </si>
  <si>
    <t>18040</t>
  </si>
  <si>
    <t>129</t>
  </si>
  <si>
    <t>16955</t>
  </si>
  <si>
    <t>6/7/23</t>
  </si>
  <si>
    <t>18476540</t>
  </si>
  <si>
    <t>18206</t>
  </si>
  <si>
    <t>122687</t>
  </si>
  <si>
    <t>19028</t>
  </si>
  <si>
    <t>18238</t>
  </si>
  <si>
    <t>114</t>
  </si>
  <si>
    <t>36584</t>
  </si>
  <si>
    <t>2022-23</t>
  </si>
  <si>
    <t>14725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</si>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</sst>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/dd/yyyy"/>
    <numFmt numFmtId="165" formatCode="\$#,##0.00;[Red]&quot;$-&quot;#,##0.00"/>
    <numFmt numFmtId="166" formatCode="mm\/dd\/yy"/>
    <numFmt numFmtId="167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/>
        <bgColor rgb="FFFFFFFF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208">
    <xf numFmtId="0" fontId="0" fillId="0" borderId="0" xfId="0"/>
    <xf numFmtId="0" fontId="3" fillId="0" borderId="0" xfId="0" applyFont="1"/>
    <xf numFmtId="0" fontId="5" fillId="3" borderId="0" xfId="0" applyFont="1" applyFill="1" applyAlignment="1">
      <alignment horizontal="left"/>
    </xf>
    <xf numFmtId="165" fontId="1" fillId="0" borderId="3" xfId="0" applyNumberFormat="1" applyFont="1" applyBorder="1"/>
    <xf numFmtId="164" fontId="4" fillId="4" borderId="1" xfId="0" applyNumberFormat="1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right"/>
    </xf>
    <xf numFmtId="165" fontId="4" fillId="3" borderId="2" xfId="0" applyNumberFormat="1" applyFont="1" applyFill="1" applyBorder="1" applyAlignment="1">
      <alignment horizontal="right"/>
    </xf>
    <xf numFmtId="164" fontId="4" fillId="4" borderId="4" xfId="0" applyNumberFormat="1" applyFont="1" applyFill="1" applyBorder="1" applyAlignment="1">
      <alignment horizontal="left"/>
    </xf>
    <xf numFmtId="165" fontId="4" fillId="4" borderId="4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left"/>
    </xf>
    <xf numFmtId="165" fontId="4" fillId="3" borderId="13" xfId="0" applyNumberFormat="1" applyFont="1" applyFill="1" applyBorder="1" applyAlignment="1">
      <alignment horizontal="right"/>
    </xf>
    <xf numFmtId="164" fontId="7" fillId="0" borderId="7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left"/>
    </xf>
    <xf numFmtId="49" fontId="5" fillId="4" borderId="4" xfId="0" applyNumberFormat="1" applyFont="1" applyFill="1" applyBorder="1" applyAlignment="1">
      <alignment horizontal="left"/>
    </xf>
    <xf numFmtId="49" fontId="5" fillId="4" borderId="4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right"/>
    </xf>
    <xf numFmtId="165" fontId="5" fillId="4" borderId="4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right"/>
    </xf>
    <xf numFmtId="165" fontId="5" fillId="4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49" fontId="5" fillId="3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165" fontId="5" fillId="3" borderId="2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left"/>
    </xf>
    <xf numFmtId="3" fontId="5" fillId="3" borderId="4" xfId="0" applyNumberFormat="1" applyFont="1" applyFill="1" applyBorder="1" applyAlignment="1">
      <alignment horizontal="right"/>
    </xf>
    <xf numFmtId="165" fontId="5" fillId="2" borderId="4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right"/>
    </xf>
    <xf numFmtId="164" fontId="9" fillId="0" borderId="7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 wrapText="1"/>
    </xf>
    <xf numFmtId="165" fontId="5" fillId="4" borderId="15" xfId="0" applyNumberFormat="1" applyFont="1" applyFill="1" applyBorder="1" applyAlignment="1">
      <alignment horizontal="right"/>
    </xf>
    <xf numFmtId="165" fontId="5" fillId="3" borderId="15" xfId="0" applyNumberFormat="1" applyFont="1" applyFill="1" applyBorder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2" fillId="0" borderId="0" xfId="0" applyFont="1"/>
    <xf numFmtId="0" fontId="14" fillId="0" borderId="0" xfId="0" applyFont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0" xfId="0" applyFont="1"/>
    <xf numFmtId="165" fontId="10" fillId="0" borderId="16" xfId="0" applyNumberFormat="1" applyFont="1" applyBorder="1"/>
    <xf numFmtId="49" fontId="5" fillId="5" borderId="4" xfId="0" applyNumberFormat="1" applyFont="1" applyFill="1" applyBorder="1" applyAlignment="1">
      <alignment horizontal="left"/>
    </xf>
    <xf numFmtId="49" fontId="5" fillId="5" borderId="4" xfId="0" applyNumberFormat="1" applyFont="1" applyFill="1" applyBorder="1" applyAlignment="1">
      <alignment horizontal="center"/>
    </xf>
    <xf numFmtId="3" fontId="5" fillId="5" borderId="4" xfId="0" applyNumberFormat="1" applyFont="1" applyFill="1" applyBorder="1" applyAlignment="1">
      <alignment horizontal="right"/>
    </xf>
    <xf numFmtId="49" fontId="5" fillId="5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center"/>
    </xf>
    <xf numFmtId="3" fontId="5" fillId="6" borderId="1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15" fillId="0" borderId="0" xfId="0" applyFont="1"/>
    <xf numFmtId="165" fontId="16" fillId="0" borderId="3" xfId="0" applyNumberFormat="1" applyFont="1" applyBorder="1"/>
    <xf numFmtId="0" fontId="13" fillId="0" borderId="3" xfId="0" applyFont="1" applyBorder="1"/>
    <xf numFmtId="164" fontId="5" fillId="3" borderId="17" xfId="0" applyNumberFormat="1" applyFont="1" applyFill="1" applyBorder="1" applyAlignment="1">
      <alignment horizontal="left"/>
    </xf>
    <xf numFmtId="0" fontId="5" fillId="3" borderId="18" xfId="0" applyFont="1" applyFill="1" applyBorder="1" applyAlignment="1">
      <alignment horizontal="right"/>
    </xf>
    <xf numFmtId="164" fontId="5" fillId="4" borderId="19" xfId="0" applyNumberFormat="1" applyFont="1" applyFill="1" applyBorder="1" applyAlignment="1">
      <alignment horizontal="left"/>
    </xf>
    <xf numFmtId="164" fontId="5" fillId="3" borderId="19" xfId="0" applyNumberFormat="1" applyFont="1" applyFill="1" applyBorder="1" applyAlignment="1">
      <alignment horizontal="left"/>
    </xf>
    <xf numFmtId="164" fontId="5" fillId="3" borderId="20" xfId="0" applyNumberFormat="1" applyFont="1" applyFill="1" applyBorder="1" applyAlignment="1">
      <alignment horizontal="left"/>
    </xf>
    <xf numFmtId="165" fontId="5" fillId="3" borderId="21" xfId="0" applyNumberFormat="1" applyFont="1" applyFill="1" applyBorder="1" applyAlignment="1">
      <alignment horizontal="right"/>
    </xf>
    <xf numFmtId="14" fontId="14" fillId="0" borderId="17" xfId="0" applyNumberFormat="1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164" fontId="5" fillId="4" borderId="22" xfId="0" applyNumberFormat="1" applyFont="1" applyFill="1" applyBorder="1" applyAlignment="1">
      <alignment horizontal="left"/>
    </xf>
    <xf numFmtId="164" fontId="5" fillId="5" borderId="22" xfId="0" applyNumberFormat="1" applyFont="1" applyFill="1" applyBorder="1" applyAlignment="1">
      <alignment horizontal="left"/>
    </xf>
    <xf numFmtId="164" fontId="5" fillId="4" borderId="24" xfId="0" applyNumberFormat="1" applyFont="1" applyFill="1" applyBorder="1" applyAlignment="1">
      <alignment horizontal="left"/>
    </xf>
    <xf numFmtId="164" fontId="5" fillId="5" borderId="24" xfId="0" applyNumberFormat="1" applyFont="1" applyFill="1" applyBorder="1" applyAlignment="1">
      <alignment horizontal="left"/>
    </xf>
    <xf numFmtId="49" fontId="5" fillId="4" borderId="27" xfId="0" applyNumberFormat="1" applyFont="1" applyFill="1" applyBorder="1" applyAlignment="1">
      <alignment horizontal="left"/>
    </xf>
    <xf numFmtId="165" fontId="5" fillId="2" borderId="32" xfId="0" applyNumberFormat="1" applyFont="1" applyFill="1" applyBorder="1" applyAlignment="1">
      <alignment horizontal="right"/>
    </xf>
    <xf numFmtId="165" fontId="5" fillId="2" borderId="25" xfId="0" applyNumberFormat="1" applyFont="1" applyFill="1" applyBorder="1" applyAlignment="1">
      <alignment horizontal="right"/>
    </xf>
    <xf numFmtId="49" fontId="5" fillId="2" borderId="28" xfId="0" applyNumberFormat="1" applyFont="1" applyFill="1" applyBorder="1" applyAlignment="1">
      <alignment horizontal="left"/>
    </xf>
    <xf numFmtId="165" fontId="5" fillId="2" borderId="29" xfId="0" applyNumberFormat="1" applyFont="1" applyFill="1" applyBorder="1" applyAlignment="1">
      <alignment horizontal="right"/>
    </xf>
    <xf numFmtId="165" fontId="16" fillId="0" borderId="16" xfId="0" applyNumberFormat="1" applyFont="1" applyBorder="1"/>
    <xf numFmtId="14" fontId="5" fillId="0" borderId="30" xfId="0" applyNumberFormat="1" applyFont="1" applyBorder="1" applyAlignment="1">
      <alignment horizontal="left" vertical="top"/>
    </xf>
    <xf numFmtId="49" fontId="5" fillId="2" borderId="31" xfId="0" applyNumberFormat="1" applyFont="1" applyFill="1" applyBorder="1" applyAlignment="1">
      <alignment horizontal="left"/>
    </xf>
    <xf numFmtId="49" fontId="5" fillId="2" borderId="31" xfId="0" applyNumberFormat="1" applyFont="1" applyFill="1" applyBorder="1" applyAlignment="1">
      <alignment horizontal="center"/>
    </xf>
    <xf numFmtId="3" fontId="5" fillId="3" borderId="31" xfId="0" applyNumberFormat="1" applyFont="1" applyFill="1" applyBorder="1" applyAlignment="1">
      <alignment horizontal="right"/>
    </xf>
    <xf numFmtId="14" fontId="5" fillId="0" borderId="24" xfId="0" applyNumberFormat="1" applyFont="1" applyBorder="1" applyAlignment="1">
      <alignment horizontal="left" vertical="top"/>
    </xf>
    <xf numFmtId="14" fontId="5" fillId="2" borderId="24" xfId="0" applyNumberFormat="1" applyFont="1" applyFill="1" applyBorder="1" applyAlignment="1">
      <alignment horizontal="left" vertical="top"/>
    </xf>
    <xf numFmtId="164" fontId="5" fillId="2" borderId="26" xfId="0" applyNumberFormat="1" applyFont="1" applyFill="1" applyBorder="1" applyAlignment="1">
      <alignment horizontal="left" vertical="top"/>
    </xf>
    <xf numFmtId="3" fontId="5" fillId="3" borderId="28" xfId="0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right"/>
    </xf>
    <xf numFmtId="3" fontId="14" fillId="0" borderId="9" xfId="0" applyNumberFormat="1" applyFont="1" applyBorder="1"/>
    <xf numFmtId="49" fontId="5" fillId="4" borderId="31" xfId="0" applyNumberFormat="1" applyFont="1" applyFill="1" applyBorder="1" applyAlignment="1">
      <alignment horizontal="left"/>
    </xf>
    <xf numFmtId="165" fontId="5" fillId="4" borderId="23" xfId="0" applyNumberFormat="1" applyFont="1" applyFill="1" applyBorder="1" applyAlignment="1">
      <alignment horizontal="right"/>
    </xf>
    <xf numFmtId="165" fontId="5" fillId="5" borderId="23" xfId="0" applyNumberFormat="1" applyFont="1" applyFill="1" applyBorder="1" applyAlignment="1">
      <alignment horizontal="right"/>
    </xf>
    <xf numFmtId="165" fontId="5" fillId="4" borderId="25" xfId="0" applyNumberFormat="1" applyFont="1" applyFill="1" applyBorder="1" applyAlignment="1">
      <alignment horizontal="right"/>
    </xf>
    <xf numFmtId="165" fontId="5" fillId="5" borderId="25" xfId="0" applyNumberFormat="1" applyFont="1" applyFill="1" applyBorder="1" applyAlignment="1">
      <alignment horizontal="right"/>
    </xf>
    <xf numFmtId="164" fontId="5" fillId="6" borderId="24" xfId="0" applyNumberFormat="1" applyFont="1" applyFill="1" applyBorder="1" applyAlignment="1">
      <alignment horizontal="left"/>
    </xf>
    <xf numFmtId="165" fontId="5" fillId="6" borderId="25" xfId="0" applyNumberFormat="1" applyFont="1" applyFill="1" applyBorder="1" applyAlignment="1">
      <alignment horizontal="right"/>
    </xf>
    <xf numFmtId="164" fontId="5" fillId="3" borderId="24" xfId="0" applyNumberFormat="1" applyFont="1" applyFill="1" applyBorder="1" applyAlignment="1">
      <alignment horizontal="left"/>
    </xf>
    <xf numFmtId="165" fontId="5" fillId="3" borderId="25" xfId="0" applyNumberFormat="1" applyFont="1" applyFill="1" applyBorder="1" applyAlignment="1">
      <alignment horizontal="right"/>
    </xf>
    <xf numFmtId="164" fontId="5" fillId="3" borderId="26" xfId="0" applyNumberFormat="1" applyFont="1" applyFill="1" applyBorder="1" applyAlignment="1">
      <alignment horizontal="left"/>
    </xf>
    <xf numFmtId="49" fontId="5" fillId="3" borderId="28" xfId="0" applyNumberFormat="1" applyFont="1" applyFill="1" applyBorder="1" applyAlignment="1">
      <alignment horizontal="center"/>
    </xf>
    <xf numFmtId="165" fontId="5" fillId="3" borderId="29" xfId="0" applyNumberFormat="1" applyFont="1" applyFill="1" applyBorder="1" applyAlignment="1">
      <alignment horizontal="right"/>
    </xf>
    <xf numFmtId="167" fontId="14" fillId="0" borderId="33" xfId="0" applyNumberFormat="1" applyFont="1" applyBorder="1"/>
    <xf numFmtId="0" fontId="14" fillId="0" borderId="34" xfId="0" applyFont="1" applyBorder="1"/>
    <xf numFmtId="0" fontId="14" fillId="0" borderId="35" xfId="0" applyFont="1" applyBorder="1"/>
    <xf numFmtId="49" fontId="5" fillId="2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/>
    </xf>
    <xf numFmtId="3" fontId="15" fillId="0" borderId="9" xfId="0" applyNumberFormat="1" applyFont="1" applyBorder="1"/>
    <xf numFmtId="0" fontId="16" fillId="0" borderId="7" xfId="0" applyFont="1" applyBorder="1"/>
    <xf numFmtId="0" fontId="1" fillId="0" borderId="7" xfId="0" applyFont="1" applyBorder="1"/>
    <xf numFmtId="0" fontId="10" fillId="0" borderId="7" xfId="0" applyFont="1" applyBorder="1"/>
    <xf numFmtId="0" fontId="0" fillId="0" borderId="15" xfId="0" applyBorder="1"/>
    <xf numFmtId="3" fontId="0" fillId="0" borderId="15" xfId="0" applyNumberFormat="1" applyBorder="1"/>
    <xf numFmtId="0" fontId="14" fillId="0" borderId="18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49" fontId="9" fillId="2" borderId="39" xfId="0" applyNumberFormat="1" applyFont="1" applyFill="1" applyBorder="1" applyAlignment="1">
      <alignment horizontal="center" vertical="center" wrapText="1"/>
    </xf>
    <xf numFmtId="49" fontId="9" fillId="3" borderId="40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left"/>
    </xf>
    <xf numFmtId="3" fontId="5" fillId="4" borderId="15" xfId="0" applyNumberFormat="1" applyFont="1" applyFill="1" applyBorder="1" applyAlignment="1">
      <alignment horizontal="right"/>
    </xf>
    <xf numFmtId="3" fontId="5" fillId="3" borderId="15" xfId="0" applyNumberFormat="1" applyFont="1" applyFill="1" applyBorder="1" applyAlignment="1">
      <alignment horizontal="right"/>
    </xf>
    <xf numFmtId="166" fontId="5" fillId="0" borderId="19" xfId="0" applyNumberFormat="1" applyFont="1" applyBorder="1" applyAlignment="1">
      <alignment horizontal="left"/>
    </xf>
    <xf numFmtId="165" fontId="5" fillId="2" borderId="34" xfId="0" applyNumberFormat="1" applyFont="1" applyFill="1" applyBorder="1" applyAlignment="1">
      <alignment horizontal="right"/>
    </xf>
    <xf numFmtId="49" fontId="14" fillId="0" borderId="19" xfId="0" applyNumberFormat="1" applyFont="1" applyBorder="1" applyAlignment="1">
      <alignment horizontal="left"/>
    </xf>
    <xf numFmtId="165" fontId="14" fillId="2" borderId="34" xfId="0" applyNumberFormat="1" applyFont="1" applyFill="1" applyBorder="1" applyAlignment="1">
      <alignment horizontal="right"/>
    </xf>
    <xf numFmtId="164" fontId="17" fillId="5" borderId="20" xfId="0" applyNumberFormat="1" applyFont="1" applyFill="1" applyBorder="1" applyAlignment="1">
      <alignment horizontal="left"/>
    </xf>
    <xf numFmtId="49" fontId="5" fillId="2" borderId="21" xfId="0" applyNumberFormat="1" applyFont="1" applyFill="1" applyBorder="1" applyAlignment="1">
      <alignment horizontal="left"/>
    </xf>
    <xf numFmtId="3" fontId="5" fillId="3" borderId="21" xfId="0" applyNumberFormat="1" applyFont="1" applyFill="1" applyBorder="1" applyAlignment="1">
      <alignment horizontal="right"/>
    </xf>
    <xf numFmtId="165" fontId="5" fillId="2" borderId="35" xfId="0" applyNumberFormat="1" applyFont="1" applyFill="1" applyBorder="1" applyAlignment="1">
      <alignment horizontal="right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164" fontId="9" fillId="0" borderId="38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/>
    </xf>
    <xf numFmtId="49" fontId="5" fillId="4" borderId="15" xfId="0" applyNumberFormat="1" applyFont="1" applyFill="1" applyBorder="1" applyAlignment="1">
      <alignment horizontal="left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right"/>
    </xf>
    <xf numFmtId="49" fontId="5" fillId="4" borderId="15" xfId="0" applyNumberFormat="1" applyFont="1" applyFill="1" applyBorder="1" applyAlignment="1">
      <alignment horizontal="center"/>
    </xf>
    <xf numFmtId="49" fontId="5" fillId="5" borderId="15" xfId="0" applyNumberFormat="1" applyFont="1" applyFill="1" applyBorder="1" applyAlignment="1">
      <alignment horizontal="center"/>
    </xf>
    <xf numFmtId="3" fontId="5" fillId="5" borderId="15" xfId="0" applyNumberFormat="1" applyFont="1" applyFill="1" applyBorder="1" applyAlignment="1">
      <alignment horizontal="right"/>
    </xf>
    <xf numFmtId="14" fontId="14" fillId="0" borderId="19" xfId="0" applyNumberFormat="1" applyFont="1" applyBorder="1" applyAlignment="1">
      <alignment horizontal="left"/>
    </xf>
    <xf numFmtId="164" fontId="5" fillId="5" borderId="19" xfId="0" applyNumberFormat="1" applyFont="1" applyFill="1" applyBorder="1" applyAlignment="1">
      <alignment horizontal="left"/>
    </xf>
    <xf numFmtId="167" fontId="5" fillId="2" borderId="34" xfId="0" applyNumberFormat="1" applyFont="1" applyFill="1" applyBorder="1" applyAlignment="1">
      <alignment horizontal="right"/>
    </xf>
    <xf numFmtId="167" fontId="5" fillId="2" borderId="34" xfId="0" applyNumberFormat="1" applyFont="1" applyFill="1" applyBorder="1" applyAlignment="1">
      <alignment horizontal="left"/>
    </xf>
    <xf numFmtId="164" fontId="5" fillId="4" borderId="20" xfId="0" applyNumberFormat="1" applyFont="1" applyFill="1" applyBorder="1" applyAlignment="1">
      <alignment horizontal="left"/>
    </xf>
    <xf numFmtId="49" fontId="5" fillId="4" borderId="21" xfId="0" applyNumberFormat="1" applyFont="1" applyFill="1" applyBorder="1" applyAlignment="1">
      <alignment horizontal="left"/>
    </xf>
    <xf numFmtId="49" fontId="5" fillId="4" borderId="21" xfId="0" applyNumberFormat="1" applyFont="1" applyFill="1" applyBorder="1" applyAlignment="1">
      <alignment horizontal="center"/>
    </xf>
    <xf numFmtId="3" fontId="5" fillId="4" borderId="21" xfId="0" applyNumberFormat="1" applyFont="1" applyFill="1" applyBorder="1" applyAlignment="1">
      <alignment horizontal="right"/>
    </xf>
    <xf numFmtId="167" fontId="5" fillId="2" borderId="35" xfId="0" applyNumberFormat="1" applyFont="1" applyFill="1" applyBorder="1" applyAlignment="1">
      <alignment horizontal="left"/>
    </xf>
    <xf numFmtId="0" fontId="10" fillId="0" borderId="40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right"/>
    </xf>
    <xf numFmtId="167" fontId="5" fillId="2" borderId="33" xfId="0" applyNumberFormat="1" applyFont="1" applyFill="1" applyBorder="1" applyAlignment="1">
      <alignment horizontal="left"/>
    </xf>
    <xf numFmtId="14" fontId="14" fillId="0" borderId="17" xfId="0" applyNumberFormat="1" applyFont="1" applyBorder="1" applyAlignment="1">
      <alignment horizontal="left" vertical="top"/>
    </xf>
    <xf numFmtId="49" fontId="5" fillId="0" borderId="18" xfId="0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right" wrapText="1"/>
    </xf>
    <xf numFmtId="0" fontId="5" fillId="4" borderId="15" xfId="0" applyFont="1" applyFill="1" applyBorder="1" applyAlignment="1">
      <alignment horizontal="right"/>
    </xf>
    <xf numFmtId="49" fontId="5" fillId="4" borderId="15" xfId="0" applyNumberFormat="1" applyFont="1" applyFill="1" applyBorder="1" applyAlignment="1">
      <alignment horizontal="right"/>
    </xf>
    <xf numFmtId="49" fontId="5" fillId="3" borderId="15" xfId="0" applyNumberFormat="1" applyFont="1" applyFill="1" applyBorder="1" applyAlignment="1">
      <alignment horizontal="right"/>
    </xf>
    <xf numFmtId="167" fontId="5" fillId="0" borderId="33" xfId="0" applyNumberFormat="1" applyFont="1" applyBorder="1" applyAlignment="1">
      <alignment horizontal="right"/>
    </xf>
    <xf numFmtId="167" fontId="14" fillId="0" borderId="33" xfId="0" applyNumberFormat="1" applyFont="1" applyBorder="1" applyAlignment="1">
      <alignment horizontal="right"/>
    </xf>
    <xf numFmtId="167" fontId="9" fillId="2" borderId="16" xfId="0" applyNumberFormat="1" applyFont="1" applyFill="1" applyBorder="1" applyAlignment="1">
      <alignment horizontal="left"/>
    </xf>
    <xf numFmtId="0" fontId="10" fillId="0" borderId="41" xfId="0" applyFont="1" applyBorder="1"/>
    <xf numFmtId="3" fontId="14" fillId="0" borderId="42" xfId="0" applyNumberFormat="1" applyFont="1" applyBorder="1"/>
    <xf numFmtId="14" fontId="14" fillId="0" borderId="17" xfId="0" applyNumberFormat="1" applyFont="1" applyBorder="1" applyAlignment="1">
      <alignment horizontal="left" vertical="center"/>
    </xf>
    <xf numFmtId="49" fontId="5" fillId="2" borderId="18" xfId="0" applyNumberFormat="1" applyFont="1" applyFill="1" applyBorder="1" applyAlignment="1">
      <alignment horizontal="left"/>
    </xf>
    <xf numFmtId="49" fontId="5" fillId="2" borderId="18" xfId="0" applyNumberFormat="1" applyFont="1" applyFill="1" applyBorder="1" applyAlignment="1">
      <alignment horizontal="right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167" fontId="5" fillId="3" borderId="33" xfId="0" applyNumberFormat="1" applyFont="1" applyFill="1" applyBorder="1" applyAlignment="1">
      <alignment horizontal="right" vertical="center"/>
    </xf>
    <xf numFmtId="49" fontId="14" fillId="2" borderId="20" xfId="0" applyNumberFormat="1" applyFont="1" applyFill="1" applyBorder="1" applyAlignment="1">
      <alignment horizontal="left"/>
    </xf>
    <xf numFmtId="3" fontId="14" fillId="5" borderId="21" xfId="0" applyNumberFormat="1" applyFont="1" applyFill="1" applyBorder="1" applyAlignment="1">
      <alignment horizontal="right"/>
    </xf>
    <xf numFmtId="165" fontId="14" fillId="2" borderId="35" xfId="0" applyNumberFormat="1" applyFont="1" applyFill="1" applyBorder="1" applyAlignment="1">
      <alignment horizontal="right"/>
    </xf>
    <xf numFmtId="165" fontId="5" fillId="3" borderId="33" xfId="0" applyNumberFormat="1" applyFont="1" applyFill="1" applyBorder="1" applyAlignment="1">
      <alignment horizontal="right"/>
    </xf>
    <xf numFmtId="167" fontId="5" fillId="2" borderId="34" xfId="1" applyNumberFormat="1" applyFont="1" applyFill="1" applyBorder="1" applyAlignment="1">
      <alignment horizontal="right"/>
    </xf>
    <xf numFmtId="167" fontId="5" fillId="2" borderId="35" xfId="0" applyNumberFormat="1" applyFont="1" applyFill="1" applyBorder="1" applyAlignment="1">
      <alignment horizontal="right"/>
    </xf>
    <xf numFmtId="0" fontId="0" fillId="0" borderId="43" xfId="0" applyBorder="1"/>
    <xf numFmtId="49" fontId="14" fillId="0" borderId="0" xfId="0" applyNumberFormat="1" applyFont="1"/>
    <xf numFmtId="3" fontId="0" fillId="0" borderId="43" xfId="0" applyNumberFormat="1" applyBorder="1"/>
    <xf numFmtId="49" fontId="12" fillId="0" borderId="0" xfId="0" applyNumberFormat="1" applyFont="1"/>
    <xf numFmtId="49" fontId="0" fillId="0" borderId="0" xfId="0" applyNumberFormat="1"/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Administration Electric Usage in Total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of Usage'!$A$44:$A$49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Usage'!$B$44:$B$49</c:f>
              <c:numCache>
                <c:formatCode>#,##0</c:formatCode>
                <c:ptCount val="6"/>
                <c:pt idx="0">
                  <c:v>327849</c:v>
                </c:pt>
                <c:pt idx="1">
                  <c:v>314581</c:v>
                </c:pt>
                <c:pt idx="2">
                  <c:v>298481</c:v>
                </c:pt>
                <c:pt idx="3">
                  <c:v>300514</c:v>
                </c:pt>
                <c:pt idx="4">
                  <c:v>322298</c:v>
                </c:pt>
                <c:pt idx="5" formatCode="@">
                  <c:v>103330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E-42E3-8F84-4F161C00F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9095936"/>
        <c:axId val="1659095520"/>
      </c:barChart>
      <c:catAx>
        <c:axId val="1659095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95520"/>
        <c:crosses val="autoZero"/>
        <c:auto val="1"/>
        <c:lblAlgn val="ctr"/>
        <c:lblOffset val="100"/>
        <c:noMultiLvlLbl val="0"/>
      </c:catAx>
      <c:valAx>
        <c:axId val="165909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9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Administration Natural Gas Usage in Total Therms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10863556091116"/>
          <c:y val="9.9080940346496435E-2"/>
          <c:w val="0.85678627396546214"/>
          <c:h val="0.76467760124045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of Usage'!$D$44:$D$49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Usage'!$E$44:$E$49</c:f>
              <c:numCache>
                <c:formatCode>#,##0</c:formatCode>
                <c:ptCount val="6"/>
                <c:pt idx="0">
                  <c:v>48134</c:v>
                </c:pt>
                <c:pt idx="1">
                  <c:v>42384</c:v>
                </c:pt>
                <c:pt idx="2">
                  <c:v>30927</c:v>
                </c:pt>
                <c:pt idx="3">
                  <c:v>37707</c:v>
                </c:pt>
                <c:pt idx="4">
                  <c:v>40642</c:v>
                </c:pt>
                <c:pt idx="5" formatCode="General">
                  <c:v>1719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A-4E3F-8198-389E4DCE1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8274784"/>
        <c:axId val="848275616"/>
      </c:barChart>
      <c:catAx>
        <c:axId val="848274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275616"/>
        <c:crosses val="autoZero"/>
        <c:auto val="1"/>
        <c:lblAlgn val="ctr"/>
        <c:lblOffset val="100"/>
        <c:noMultiLvlLbl val="0"/>
      </c:catAx>
      <c:valAx>
        <c:axId val="84827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27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180975</xdr:rowOff>
    </xdr:from>
    <xdr:to>
      <xdr:col>12</xdr:col>
      <xdr:colOff>19050</xdr:colOff>
      <xdr:row>26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2DB0B0F-9350-53F1-59E1-C47BE62B6C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33336</xdr:colOff>
      <xdr:row>0</xdr:row>
      <xdr:rowOff>185736</xdr:rowOff>
    </xdr:from>
    <xdr:to>
      <xdr:col>24</xdr:col>
      <xdr:colOff>276225</xdr:colOff>
      <xdr:row>26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5107A33-D948-D621-CA18-E13C7A96E7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97C5-0124-437F-896C-E948FCC276C1}">
  <dimension ref="A1:K39"/>
  <sheetViews>
    <sheetView workbookViewId="0">
      <selection activeCell="C40" sqref="C40"/>
    </sheetView>
  </sheetViews>
  <sheetFormatPr defaultRowHeight="15" x14ac:dyDescent="0.25"/>
  <cols>
    <col min="1" max="1" width="15.5703125" customWidth="1"/>
    <col min="2" max="2" width="18.7109375" customWidth="1"/>
    <col min="3" max="3" width="12.42578125" bestFit="1" customWidth="1"/>
    <col min="4" max="4" width="9.28515625" bestFit="1" customWidth="1"/>
    <col min="5" max="5" width="13" customWidth="1"/>
    <col min="7" max="7" width="10" customWidth="1"/>
    <col min="8" max="8" width="11.42578125" bestFit="1" customWidth="1"/>
  </cols>
  <sheetData>
    <row r="1" spans="1:8" ht="27" thickBot="1" x14ac:dyDescent="0.45">
      <c r="A1" s="188" t="s">
        <v>16</v>
      </c>
      <c r="B1" s="189"/>
      <c r="C1" s="189"/>
      <c r="D1" s="189"/>
      <c r="E1" s="189"/>
      <c r="F1" s="189"/>
      <c r="G1" s="189"/>
      <c r="H1" s="190"/>
    </row>
    <row r="2" spans="1:8" ht="15.75" thickBot="1" x14ac:dyDescent="0.3"/>
    <row r="3" spans="1:8" ht="19.5" thickBot="1" x14ac:dyDescent="0.35">
      <c r="A3" s="191" t="s">
        <v>0</v>
      </c>
      <c r="B3" s="192"/>
      <c r="C3" s="193"/>
    </row>
    <row r="4" spans="1:8" ht="16.5" thickBot="1" x14ac:dyDescent="0.3">
      <c r="D4" s="11" t="s">
        <v>1</v>
      </c>
      <c r="E4" s="11" t="s">
        <v>2</v>
      </c>
      <c r="F4" s="11" t="s">
        <v>3</v>
      </c>
      <c r="G4" s="11" t="s">
        <v>4</v>
      </c>
      <c r="H4" s="2"/>
    </row>
    <row r="5" spans="1:8" ht="23.25" thickBot="1" x14ac:dyDescent="0.3">
      <c r="A5" s="17" t="s">
        <v>5</v>
      </c>
      <c r="B5" s="18" t="s">
        <v>6</v>
      </c>
      <c r="C5" s="18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9" t="s">
        <v>12</v>
      </c>
    </row>
    <row r="6" spans="1:8" ht="15.75" x14ac:dyDescent="0.25">
      <c r="A6" s="64">
        <v>43289</v>
      </c>
      <c r="B6" s="37" t="s">
        <v>17</v>
      </c>
      <c r="C6" s="65"/>
      <c r="D6" s="38">
        <v>32860</v>
      </c>
      <c r="E6" s="38">
        <v>16144</v>
      </c>
      <c r="F6" s="38"/>
      <c r="G6" s="38">
        <v>16717</v>
      </c>
      <c r="H6" s="39">
        <v>81.599999999999994</v>
      </c>
    </row>
    <row r="7" spans="1:8" ht="15.75" x14ac:dyDescent="0.25">
      <c r="A7" s="42">
        <v>43318</v>
      </c>
      <c r="B7" s="41" t="s">
        <v>17</v>
      </c>
      <c r="C7" s="66"/>
      <c r="D7" s="28">
        <v>29604</v>
      </c>
      <c r="E7" s="28">
        <v>15409</v>
      </c>
      <c r="F7" s="28"/>
      <c r="G7" s="28">
        <v>14196</v>
      </c>
      <c r="H7" s="40">
        <v>3601.2</v>
      </c>
    </row>
    <row r="8" spans="1:8" ht="15.75" x14ac:dyDescent="0.25">
      <c r="A8" s="42">
        <v>43348</v>
      </c>
      <c r="B8" s="41" t="s">
        <v>17</v>
      </c>
      <c r="C8" s="66"/>
      <c r="D8" s="31">
        <v>31717</v>
      </c>
      <c r="E8" s="31">
        <v>16172</v>
      </c>
      <c r="F8" s="31"/>
      <c r="G8" s="31">
        <v>15544</v>
      </c>
      <c r="H8" s="40">
        <v>3618.72</v>
      </c>
    </row>
    <row r="9" spans="1:8" ht="15.75" x14ac:dyDescent="0.25">
      <c r="A9" s="42">
        <v>43377</v>
      </c>
      <c r="B9" s="41" t="s">
        <v>17</v>
      </c>
      <c r="C9" s="66"/>
      <c r="D9" s="28">
        <v>24335</v>
      </c>
      <c r="E9" s="28">
        <v>12764</v>
      </c>
      <c r="F9" s="28"/>
      <c r="G9" s="28">
        <v>11571</v>
      </c>
      <c r="H9" s="40">
        <v>2748.4</v>
      </c>
    </row>
    <row r="10" spans="1:8" ht="15.75" x14ac:dyDescent="0.25">
      <c r="A10" s="42">
        <v>43409</v>
      </c>
      <c r="B10" s="41" t="s">
        <v>17</v>
      </c>
      <c r="C10" s="66"/>
      <c r="D10" s="31">
        <v>24723</v>
      </c>
      <c r="E10" s="31">
        <v>11063</v>
      </c>
      <c r="F10" s="31"/>
      <c r="G10" s="31">
        <v>13660</v>
      </c>
      <c r="H10" s="40">
        <v>2502.9499999999998</v>
      </c>
    </row>
    <row r="11" spans="1:8" ht="15.75" x14ac:dyDescent="0.25">
      <c r="A11" s="42">
        <v>43439</v>
      </c>
      <c r="B11" s="41" t="s">
        <v>17</v>
      </c>
      <c r="C11" s="66"/>
      <c r="D11" s="28">
        <v>27745</v>
      </c>
      <c r="E11" s="28">
        <v>11979</v>
      </c>
      <c r="F11" s="28"/>
      <c r="G11" s="28">
        <v>15766</v>
      </c>
      <c r="H11" s="40">
        <v>2771.55</v>
      </c>
    </row>
    <row r="12" spans="1:8" ht="15.75" x14ac:dyDescent="0.25">
      <c r="A12" s="42">
        <v>43473</v>
      </c>
      <c r="B12" s="41" t="s">
        <v>17</v>
      </c>
      <c r="C12" s="66"/>
      <c r="D12" s="31">
        <v>31095</v>
      </c>
      <c r="E12" s="31">
        <v>12710</v>
      </c>
      <c r="F12" s="31"/>
      <c r="G12" s="31">
        <v>18384</v>
      </c>
      <c r="H12" s="40">
        <v>2987.6</v>
      </c>
    </row>
    <row r="13" spans="1:8" ht="15.75" x14ac:dyDescent="0.25">
      <c r="A13" s="42">
        <v>43502</v>
      </c>
      <c r="B13" s="41" t="s">
        <v>17</v>
      </c>
      <c r="C13" s="66"/>
      <c r="D13" s="28">
        <v>26831</v>
      </c>
      <c r="E13" s="28">
        <v>11777</v>
      </c>
      <c r="F13" s="28"/>
      <c r="G13" s="28">
        <v>15054</v>
      </c>
      <c r="H13" s="40">
        <v>2712.98</v>
      </c>
    </row>
    <row r="14" spans="1:8" ht="15.75" x14ac:dyDescent="0.25">
      <c r="A14" s="42">
        <v>43533</v>
      </c>
      <c r="B14" s="41" t="s">
        <v>17</v>
      </c>
      <c r="C14" s="66"/>
      <c r="D14" s="31">
        <v>28293</v>
      </c>
      <c r="E14" s="31">
        <v>13078</v>
      </c>
      <c r="F14" s="31"/>
      <c r="G14" s="31">
        <v>15215</v>
      </c>
      <c r="H14" s="40">
        <v>2801.79</v>
      </c>
    </row>
    <row r="15" spans="1:8" ht="15.75" x14ac:dyDescent="0.25">
      <c r="A15" s="42">
        <v>43563</v>
      </c>
      <c r="B15" s="41" t="s">
        <v>17</v>
      </c>
      <c r="C15" s="66"/>
      <c r="D15" s="28">
        <v>24588</v>
      </c>
      <c r="E15" s="28">
        <v>10508</v>
      </c>
      <c r="F15" s="28"/>
      <c r="G15" s="28">
        <v>14080</v>
      </c>
      <c r="H15" s="40">
        <v>2515.11</v>
      </c>
    </row>
    <row r="16" spans="1:8" ht="15.75" x14ac:dyDescent="0.25">
      <c r="A16" s="42">
        <v>43592</v>
      </c>
      <c r="B16" s="41" t="s">
        <v>17</v>
      </c>
      <c r="C16" s="66"/>
      <c r="D16" s="31">
        <v>22667</v>
      </c>
      <c r="E16" s="31">
        <v>10093</v>
      </c>
      <c r="F16" s="31"/>
      <c r="G16" s="31">
        <v>12574</v>
      </c>
      <c r="H16" s="40">
        <v>2380.06</v>
      </c>
    </row>
    <row r="17" spans="1:11" ht="16.5" thickBot="1" x14ac:dyDescent="0.3">
      <c r="A17" s="42">
        <v>43622</v>
      </c>
      <c r="B17" s="41" t="s">
        <v>17</v>
      </c>
      <c r="C17" s="113"/>
      <c r="D17" s="96">
        <v>23391</v>
      </c>
      <c r="E17" s="28">
        <v>11342</v>
      </c>
      <c r="F17" s="28"/>
      <c r="G17" s="28">
        <v>12049</v>
      </c>
      <c r="H17" s="43">
        <v>2662.38</v>
      </c>
    </row>
    <row r="18" spans="1:11" ht="16.5" thickBot="1" x14ac:dyDescent="0.3">
      <c r="A18" s="67"/>
      <c r="B18" s="67"/>
      <c r="C18" s="116" t="s">
        <v>8</v>
      </c>
      <c r="D18" s="115">
        <f>SUM(D6:D17)</f>
        <v>327849</v>
      </c>
      <c r="E18" s="67"/>
      <c r="F18" s="67"/>
      <c r="G18" s="67"/>
      <c r="H18" s="68">
        <f>SUM(H6:H17)</f>
        <v>31384.34</v>
      </c>
    </row>
    <row r="20" spans="1:11" ht="15.75" thickBot="1" x14ac:dyDescent="0.3"/>
    <row r="21" spans="1:11" ht="19.5" thickBot="1" x14ac:dyDescent="0.35">
      <c r="A21" s="194" t="s">
        <v>13</v>
      </c>
      <c r="B21" s="195"/>
      <c r="C21" s="196"/>
      <c r="G21" s="191" t="s">
        <v>21</v>
      </c>
      <c r="H21" s="193"/>
      <c r="I21" s="1"/>
      <c r="J21" s="1"/>
      <c r="K21" s="1"/>
    </row>
    <row r="22" spans="1:11" ht="29.25" customHeight="1" thickBot="1" x14ac:dyDescent="0.35">
      <c r="A22" s="17" t="s">
        <v>5</v>
      </c>
      <c r="B22" s="18" t="s">
        <v>6</v>
      </c>
      <c r="C22" s="18" t="s">
        <v>7</v>
      </c>
      <c r="D22" s="18" t="s">
        <v>14</v>
      </c>
      <c r="E22" s="20" t="s">
        <v>12</v>
      </c>
      <c r="G22" s="14" t="s">
        <v>22</v>
      </c>
      <c r="H22" s="15" t="s">
        <v>23</v>
      </c>
      <c r="I22" s="1"/>
      <c r="J22" s="1"/>
      <c r="K22" s="1"/>
    </row>
    <row r="23" spans="1:11" ht="15" customHeight="1" x14ac:dyDescent="0.3">
      <c r="A23" s="21">
        <v>43289</v>
      </c>
      <c r="B23" s="22" t="s">
        <v>18</v>
      </c>
      <c r="C23" s="23" t="s">
        <v>19</v>
      </c>
      <c r="D23" s="24">
        <v>0</v>
      </c>
      <c r="E23" s="25">
        <v>-85.87</v>
      </c>
      <c r="G23" s="12"/>
      <c r="H23" s="13"/>
      <c r="I23" s="1"/>
      <c r="J23" s="1"/>
      <c r="K23" s="1"/>
    </row>
    <row r="24" spans="1:11" ht="15" customHeight="1" x14ac:dyDescent="0.3">
      <c r="A24" s="30">
        <v>43318</v>
      </c>
      <c r="B24" s="35" t="s">
        <v>18</v>
      </c>
      <c r="C24" s="33" t="s">
        <v>19</v>
      </c>
      <c r="D24" s="31">
        <v>0</v>
      </c>
      <c r="E24" s="32">
        <v>100</v>
      </c>
      <c r="G24" s="9"/>
      <c r="H24" s="10"/>
      <c r="I24" s="1"/>
      <c r="J24" s="1"/>
      <c r="K24" s="1"/>
    </row>
    <row r="25" spans="1:11" ht="15" customHeight="1" x14ac:dyDescent="0.3">
      <c r="A25" s="26">
        <v>43348</v>
      </c>
      <c r="B25" s="34" t="s">
        <v>18</v>
      </c>
      <c r="C25" s="27" t="s">
        <v>19</v>
      </c>
      <c r="D25" s="28">
        <v>0</v>
      </c>
      <c r="E25" s="29">
        <v>100</v>
      </c>
      <c r="G25" s="6"/>
      <c r="H25" s="7"/>
      <c r="I25" s="1"/>
      <c r="J25" s="1"/>
      <c r="K25" s="1"/>
    </row>
    <row r="26" spans="1:11" ht="15" customHeight="1" x14ac:dyDescent="0.3">
      <c r="A26" s="30">
        <v>43377</v>
      </c>
      <c r="B26" s="35" t="s">
        <v>18</v>
      </c>
      <c r="C26" s="33" t="s">
        <v>19</v>
      </c>
      <c r="D26" s="31">
        <v>715</v>
      </c>
      <c r="E26" s="32">
        <v>427.8</v>
      </c>
      <c r="G26" s="4"/>
      <c r="H26" s="5"/>
      <c r="I26" s="1"/>
      <c r="J26" s="1"/>
      <c r="K26" s="1"/>
    </row>
    <row r="27" spans="1:11" ht="15" customHeight="1" x14ac:dyDescent="0.3">
      <c r="A27" s="26">
        <v>43408</v>
      </c>
      <c r="B27" s="34" t="s">
        <v>18</v>
      </c>
      <c r="C27" s="27" t="s">
        <v>19</v>
      </c>
      <c r="D27" s="28">
        <v>3505</v>
      </c>
      <c r="E27" s="29">
        <v>1765.91</v>
      </c>
      <c r="G27" s="6"/>
      <c r="H27" s="7"/>
      <c r="I27" s="1"/>
      <c r="J27" s="1"/>
      <c r="K27" s="1"/>
    </row>
    <row r="28" spans="1:11" ht="15" customHeight="1" x14ac:dyDescent="0.3">
      <c r="A28" s="30">
        <v>43439</v>
      </c>
      <c r="B28" s="35" t="s">
        <v>18</v>
      </c>
      <c r="C28" s="33" t="s">
        <v>19</v>
      </c>
      <c r="D28" s="31">
        <v>8162</v>
      </c>
      <c r="E28" s="32">
        <v>4486.24</v>
      </c>
      <c r="G28" s="4"/>
      <c r="H28" s="5"/>
      <c r="I28" s="1"/>
      <c r="J28" s="1"/>
      <c r="K28" s="1"/>
    </row>
    <row r="29" spans="1:11" ht="15" customHeight="1" x14ac:dyDescent="0.3">
      <c r="A29" s="26">
        <v>43473</v>
      </c>
      <c r="B29" s="34" t="s">
        <v>18</v>
      </c>
      <c r="C29" s="27" t="s">
        <v>19</v>
      </c>
      <c r="D29" s="28">
        <v>8661</v>
      </c>
      <c r="E29" s="29">
        <v>5373.62</v>
      </c>
      <c r="G29" s="6"/>
      <c r="H29" s="7"/>
      <c r="I29" s="1"/>
      <c r="J29" s="1"/>
      <c r="K29" s="1"/>
    </row>
    <row r="30" spans="1:11" ht="15" customHeight="1" x14ac:dyDescent="0.3">
      <c r="A30" s="30">
        <v>43502</v>
      </c>
      <c r="B30" s="35" t="s">
        <v>18</v>
      </c>
      <c r="C30" s="33" t="s">
        <v>19</v>
      </c>
      <c r="D30" s="31">
        <v>9928</v>
      </c>
      <c r="E30" s="32">
        <v>6989.27</v>
      </c>
      <c r="G30" s="4"/>
      <c r="H30" s="5"/>
      <c r="I30" s="1"/>
      <c r="J30" s="1"/>
      <c r="K30" s="1"/>
    </row>
    <row r="31" spans="1:11" ht="15" customHeight="1" x14ac:dyDescent="0.3">
      <c r="A31" s="26">
        <v>43534</v>
      </c>
      <c r="B31" s="34" t="s">
        <v>18</v>
      </c>
      <c r="C31" s="27" t="s">
        <v>19</v>
      </c>
      <c r="D31" s="28">
        <v>9123</v>
      </c>
      <c r="E31" s="29">
        <v>4309.5</v>
      </c>
      <c r="G31" s="6"/>
      <c r="H31" s="7"/>
      <c r="I31" s="1"/>
      <c r="J31" s="1"/>
      <c r="K31" s="1"/>
    </row>
    <row r="32" spans="1:11" ht="15" customHeight="1" x14ac:dyDescent="0.3">
      <c r="A32" s="30">
        <v>43563</v>
      </c>
      <c r="B32" s="35" t="s">
        <v>18</v>
      </c>
      <c r="C32" s="33" t="s">
        <v>19</v>
      </c>
      <c r="D32" s="31">
        <v>4222</v>
      </c>
      <c r="E32" s="32">
        <v>1964.21</v>
      </c>
      <c r="G32" s="4"/>
      <c r="H32" s="5"/>
      <c r="I32" s="1"/>
      <c r="J32" s="1"/>
      <c r="K32" s="1"/>
    </row>
    <row r="33" spans="1:11" ht="15" customHeight="1" thickBot="1" x14ac:dyDescent="0.35">
      <c r="A33" s="26">
        <v>43592</v>
      </c>
      <c r="B33" s="34" t="s">
        <v>18</v>
      </c>
      <c r="C33" s="27" t="s">
        <v>19</v>
      </c>
      <c r="D33" s="28">
        <v>2806</v>
      </c>
      <c r="E33" s="29">
        <v>1394.9</v>
      </c>
      <c r="G33" s="6"/>
      <c r="H33" s="8"/>
      <c r="I33" s="1"/>
      <c r="J33" s="1"/>
      <c r="K33" s="1"/>
    </row>
    <row r="34" spans="1:11" ht="15.75" customHeight="1" thickBot="1" x14ac:dyDescent="0.35">
      <c r="A34" s="30">
        <v>43622</v>
      </c>
      <c r="B34" s="35" t="s">
        <v>18</v>
      </c>
      <c r="C34" s="33" t="s">
        <v>19</v>
      </c>
      <c r="D34" s="31">
        <v>1012</v>
      </c>
      <c r="E34" s="36">
        <v>500.87</v>
      </c>
      <c r="H34" s="3"/>
      <c r="I34" s="1"/>
      <c r="J34" s="1"/>
      <c r="K34" s="1"/>
    </row>
    <row r="35" spans="1:11" ht="15.75" customHeight="1" thickBot="1" x14ac:dyDescent="0.35">
      <c r="A35" s="67"/>
      <c r="B35" s="67"/>
      <c r="C35" s="67"/>
      <c r="E35" s="68">
        <f>SUM(E23:E34)</f>
        <v>27326.45</v>
      </c>
      <c r="G35" s="1"/>
      <c r="H35" s="1"/>
      <c r="I35" s="1"/>
      <c r="J35" s="1"/>
      <c r="K35" s="1"/>
    </row>
    <row r="36" spans="1:11" ht="16.5" thickBot="1" x14ac:dyDescent="0.3">
      <c r="C36" s="117" t="s">
        <v>26</v>
      </c>
      <c r="D36" s="115">
        <f>SUM(D23:D34)</f>
        <v>48134</v>
      </c>
    </row>
    <row r="39" spans="1:11" ht="18.75" x14ac:dyDescent="0.3">
      <c r="A39" s="1" t="s">
        <v>15</v>
      </c>
    </row>
  </sheetData>
  <sortState xmlns:xlrd2="http://schemas.microsoft.com/office/spreadsheetml/2017/richdata2" ref="A6:H17">
    <sortCondition ref="A6:A17"/>
  </sortState>
  <mergeCells count="4">
    <mergeCell ref="A1:H1"/>
    <mergeCell ref="A3:C3"/>
    <mergeCell ref="A21:C21"/>
    <mergeCell ref="G21:H21"/>
  </mergeCells>
  <phoneticPr fontId="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529BA-8207-46E4-A020-23333E602B23}">
  <dimension ref="A1:K39"/>
  <sheetViews>
    <sheetView topLeftCell="A3" workbookViewId="0">
      <selection activeCell="B29" sqref="B29"/>
    </sheetView>
  </sheetViews>
  <sheetFormatPr defaultRowHeight="15" x14ac:dyDescent="0.25"/>
  <cols>
    <col min="1" max="1" width="13.42578125" customWidth="1"/>
    <col min="2" max="2" width="17.42578125" customWidth="1"/>
    <col min="3" max="3" width="12.42578125" bestFit="1" customWidth="1"/>
    <col min="4" max="4" width="9.28515625" bestFit="1" customWidth="1"/>
    <col min="5" max="5" width="14.7109375" customWidth="1"/>
    <col min="7" max="7" width="9.85546875" customWidth="1"/>
    <col min="8" max="8" width="11.42578125" bestFit="1" customWidth="1"/>
  </cols>
  <sheetData>
    <row r="1" spans="1:8" ht="27" thickBot="1" x14ac:dyDescent="0.45">
      <c r="A1" s="188" t="s">
        <v>16</v>
      </c>
      <c r="B1" s="189"/>
      <c r="C1" s="189"/>
      <c r="D1" s="189"/>
      <c r="E1" s="189"/>
      <c r="F1" s="189"/>
      <c r="G1" s="189"/>
      <c r="H1" s="190"/>
    </row>
    <row r="2" spans="1:8" ht="15.75" thickBot="1" x14ac:dyDescent="0.3"/>
    <row r="3" spans="1:8" ht="19.5" thickBot="1" x14ac:dyDescent="0.35">
      <c r="A3" s="191" t="s">
        <v>0</v>
      </c>
      <c r="B3" s="192"/>
      <c r="C3" s="193"/>
    </row>
    <row r="4" spans="1:8" ht="16.5" thickBot="1" x14ac:dyDescent="0.3">
      <c r="D4" s="11" t="s">
        <v>1</v>
      </c>
      <c r="E4" s="11" t="s">
        <v>2</v>
      </c>
      <c r="F4" s="11" t="s">
        <v>3</v>
      </c>
      <c r="G4" s="11" t="s">
        <v>4</v>
      </c>
      <c r="H4" s="2"/>
    </row>
    <row r="5" spans="1:8" ht="23.25" thickBot="1" x14ac:dyDescent="0.3">
      <c r="A5" s="17" t="s">
        <v>5</v>
      </c>
      <c r="B5" s="18" t="s">
        <v>6</v>
      </c>
      <c r="C5" s="18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9" t="s">
        <v>12</v>
      </c>
    </row>
    <row r="6" spans="1:8" ht="15.75" x14ac:dyDescent="0.25">
      <c r="A6" s="64">
        <v>43654</v>
      </c>
      <c r="B6" s="37" t="s">
        <v>17</v>
      </c>
      <c r="C6" s="65"/>
      <c r="D6" s="38">
        <v>27752</v>
      </c>
      <c r="E6" s="38">
        <v>13512</v>
      </c>
      <c r="F6" s="38"/>
      <c r="G6" s="38">
        <v>14239</v>
      </c>
      <c r="H6" s="39">
        <v>3083.95</v>
      </c>
    </row>
    <row r="7" spans="1:8" ht="15.75" x14ac:dyDescent="0.25">
      <c r="A7" s="42">
        <v>43683</v>
      </c>
      <c r="B7" s="41" t="s">
        <v>17</v>
      </c>
      <c r="C7" s="66"/>
      <c r="D7" s="28">
        <v>32472</v>
      </c>
      <c r="E7" s="28">
        <v>17626</v>
      </c>
      <c r="F7" s="28"/>
      <c r="G7" s="28">
        <v>14846</v>
      </c>
      <c r="H7" s="40">
        <v>3814.55</v>
      </c>
    </row>
    <row r="8" spans="1:8" ht="15.75" x14ac:dyDescent="0.25">
      <c r="A8" s="42">
        <v>43713</v>
      </c>
      <c r="B8" s="41" t="s">
        <v>17</v>
      </c>
      <c r="C8" s="66"/>
      <c r="D8" s="31">
        <v>30438</v>
      </c>
      <c r="E8" s="31">
        <v>15343</v>
      </c>
      <c r="F8" s="31"/>
      <c r="G8" s="31">
        <v>15096</v>
      </c>
      <c r="H8" s="40">
        <v>3438.45</v>
      </c>
    </row>
    <row r="9" spans="1:8" ht="15.75" x14ac:dyDescent="0.25">
      <c r="A9" s="42">
        <v>43745</v>
      </c>
      <c r="B9" s="41" t="s">
        <v>17</v>
      </c>
      <c r="C9" s="66"/>
      <c r="D9" s="28">
        <v>25762</v>
      </c>
      <c r="E9" s="28">
        <v>13275</v>
      </c>
      <c r="F9" s="28"/>
      <c r="G9" s="28">
        <v>12487</v>
      </c>
      <c r="H9" s="40">
        <v>2897.44</v>
      </c>
    </row>
    <row r="10" spans="1:8" ht="15.75" x14ac:dyDescent="0.25">
      <c r="A10" s="42">
        <v>43773</v>
      </c>
      <c r="B10" s="41" t="s">
        <v>17</v>
      </c>
      <c r="C10" s="66"/>
      <c r="D10" s="31">
        <v>21272</v>
      </c>
      <c r="E10" s="31">
        <v>10078</v>
      </c>
      <c r="F10" s="31"/>
      <c r="G10" s="31">
        <v>11194</v>
      </c>
      <c r="H10" s="40">
        <v>2460.98</v>
      </c>
    </row>
    <row r="11" spans="1:8" ht="15.75" x14ac:dyDescent="0.25">
      <c r="A11" s="42">
        <v>43804</v>
      </c>
      <c r="B11" s="41" t="s">
        <v>17</v>
      </c>
      <c r="C11" s="66"/>
      <c r="D11" s="28">
        <v>26807</v>
      </c>
      <c r="E11" s="28">
        <v>12073</v>
      </c>
      <c r="F11" s="28"/>
      <c r="G11" s="28">
        <v>14734</v>
      </c>
      <c r="H11" s="40">
        <v>2689.76</v>
      </c>
    </row>
    <row r="12" spans="1:8" ht="15.75" x14ac:dyDescent="0.25">
      <c r="A12" s="42">
        <v>43838</v>
      </c>
      <c r="B12" s="41" t="s">
        <v>17</v>
      </c>
      <c r="C12" s="66"/>
      <c r="D12" s="31">
        <v>29581</v>
      </c>
      <c r="E12" s="31">
        <v>12008</v>
      </c>
      <c r="F12" s="31">
        <v>75</v>
      </c>
      <c r="G12" s="31">
        <v>17573</v>
      </c>
      <c r="H12" s="40">
        <v>2875.38</v>
      </c>
    </row>
    <row r="13" spans="1:8" ht="15.75" x14ac:dyDescent="0.25">
      <c r="A13" s="42">
        <v>43867</v>
      </c>
      <c r="B13" s="41" t="s">
        <v>17</v>
      </c>
      <c r="C13" s="66"/>
      <c r="D13" s="28">
        <v>27303</v>
      </c>
      <c r="E13" s="28">
        <v>12351</v>
      </c>
      <c r="F13" s="28"/>
      <c r="G13" s="28">
        <v>14952</v>
      </c>
      <c r="H13" s="40">
        <v>2728.75</v>
      </c>
    </row>
    <row r="14" spans="1:8" ht="15.75" x14ac:dyDescent="0.25">
      <c r="A14" s="42">
        <v>43899</v>
      </c>
      <c r="B14" s="41" t="s">
        <v>17</v>
      </c>
      <c r="C14" s="66"/>
      <c r="D14" s="31">
        <v>28091</v>
      </c>
      <c r="E14" s="31">
        <v>12367</v>
      </c>
      <c r="F14" s="31"/>
      <c r="G14" s="31">
        <v>15724</v>
      </c>
      <c r="H14" s="40">
        <v>2769.86</v>
      </c>
    </row>
    <row r="15" spans="1:8" ht="15.75" x14ac:dyDescent="0.25">
      <c r="A15" s="42">
        <v>43928</v>
      </c>
      <c r="B15" s="41" t="s">
        <v>17</v>
      </c>
      <c r="C15" s="66"/>
      <c r="D15" s="28">
        <v>20804</v>
      </c>
      <c r="E15" s="28">
        <v>9075</v>
      </c>
      <c r="F15" s="28"/>
      <c r="G15" s="28">
        <v>11729</v>
      </c>
      <c r="H15" s="40">
        <v>2278.2199999999998</v>
      </c>
    </row>
    <row r="16" spans="1:8" ht="15.75" x14ac:dyDescent="0.25">
      <c r="A16" s="42">
        <v>43959</v>
      </c>
      <c r="B16" s="41" t="s">
        <v>17</v>
      </c>
      <c r="C16" s="66"/>
      <c r="D16" s="31">
        <v>20174</v>
      </c>
      <c r="E16" s="31">
        <v>8424</v>
      </c>
      <c r="F16" s="31"/>
      <c r="G16" s="31">
        <v>11750</v>
      </c>
      <c r="H16" s="40">
        <v>2125.52</v>
      </c>
    </row>
    <row r="17" spans="1:11" ht="16.5" thickBot="1" x14ac:dyDescent="0.3">
      <c r="A17" s="42">
        <v>43989</v>
      </c>
      <c r="B17" s="41" t="s">
        <v>17</v>
      </c>
      <c r="C17" s="113"/>
      <c r="D17" s="96">
        <v>24125</v>
      </c>
      <c r="E17" s="28">
        <v>10651</v>
      </c>
      <c r="F17" s="28"/>
      <c r="G17" s="28">
        <v>13474</v>
      </c>
      <c r="H17" s="43">
        <v>2904.56</v>
      </c>
    </row>
    <row r="18" spans="1:11" ht="16.5" thickBot="1" x14ac:dyDescent="0.3">
      <c r="A18" s="67"/>
      <c r="B18" s="67"/>
      <c r="C18" s="116" t="s">
        <v>8</v>
      </c>
      <c r="D18" s="115">
        <f>SUM(D6:D17)</f>
        <v>314581</v>
      </c>
      <c r="E18" s="67"/>
      <c r="F18" s="67"/>
      <c r="G18" s="67"/>
      <c r="H18" s="68">
        <f>SUM(H6:H17)</f>
        <v>34067.420000000006</v>
      </c>
    </row>
    <row r="20" spans="1:11" ht="15.75" thickBot="1" x14ac:dyDescent="0.3"/>
    <row r="21" spans="1:11" ht="19.5" thickBot="1" x14ac:dyDescent="0.35">
      <c r="A21" s="194" t="s">
        <v>13</v>
      </c>
      <c r="B21" s="195"/>
      <c r="C21" s="196"/>
      <c r="G21" s="191" t="s">
        <v>21</v>
      </c>
      <c r="H21" s="193"/>
      <c r="I21" s="1"/>
      <c r="J21" s="1"/>
      <c r="K21" s="1"/>
    </row>
    <row r="22" spans="1:11" ht="27" customHeight="1" thickBot="1" x14ac:dyDescent="0.35">
      <c r="A22" s="17" t="s">
        <v>5</v>
      </c>
      <c r="B22" s="18" t="s">
        <v>6</v>
      </c>
      <c r="C22" s="18" t="s">
        <v>7</v>
      </c>
      <c r="D22" s="18" t="s">
        <v>14</v>
      </c>
      <c r="E22" s="20" t="s">
        <v>12</v>
      </c>
      <c r="G22" s="14" t="s">
        <v>22</v>
      </c>
      <c r="H22" s="15" t="s">
        <v>23</v>
      </c>
      <c r="I22" s="1"/>
      <c r="J22" s="1"/>
      <c r="K22" s="1"/>
    </row>
    <row r="23" spans="1:11" ht="15" customHeight="1" x14ac:dyDescent="0.3">
      <c r="A23" s="21">
        <v>43654</v>
      </c>
      <c r="B23" s="22" t="s">
        <v>18</v>
      </c>
      <c r="C23" s="23" t="s">
        <v>19</v>
      </c>
      <c r="D23" s="24">
        <v>14</v>
      </c>
      <c r="E23" s="25">
        <v>105.35</v>
      </c>
      <c r="G23" s="12"/>
      <c r="H23" s="13"/>
      <c r="I23" s="1"/>
      <c r="J23" s="1"/>
      <c r="K23" s="1"/>
    </row>
    <row r="24" spans="1:11" ht="15" customHeight="1" x14ac:dyDescent="0.3">
      <c r="A24" s="30">
        <v>43683</v>
      </c>
      <c r="B24" s="35" t="s">
        <v>18</v>
      </c>
      <c r="C24" s="33" t="s">
        <v>19</v>
      </c>
      <c r="D24" s="31">
        <v>0</v>
      </c>
      <c r="E24" s="32">
        <v>100</v>
      </c>
      <c r="G24" s="9"/>
      <c r="H24" s="10"/>
      <c r="I24" s="1"/>
      <c r="J24" s="1"/>
      <c r="K24" s="1"/>
    </row>
    <row r="25" spans="1:11" ht="15" customHeight="1" x14ac:dyDescent="0.3">
      <c r="A25" s="26">
        <v>43713</v>
      </c>
      <c r="B25" s="34" t="s">
        <v>18</v>
      </c>
      <c r="C25" s="27" t="s">
        <v>19</v>
      </c>
      <c r="D25" s="28">
        <v>0</v>
      </c>
      <c r="E25" s="29">
        <v>100</v>
      </c>
      <c r="G25" s="6"/>
      <c r="H25" s="7"/>
      <c r="I25" s="1"/>
      <c r="J25" s="1"/>
      <c r="K25" s="1"/>
    </row>
    <row r="26" spans="1:11" ht="15" customHeight="1" x14ac:dyDescent="0.3">
      <c r="A26" s="30">
        <v>43744</v>
      </c>
      <c r="B26" s="35" t="s">
        <v>18</v>
      </c>
      <c r="C26" s="33" t="s">
        <v>19</v>
      </c>
      <c r="D26" s="31">
        <v>462</v>
      </c>
      <c r="E26" s="32">
        <v>281.89</v>
      </c>
      <c r="G26" s="4"/>
      <c r="H26" s="5"/>
      <c r="I26" s="1"/>
      <c r="J26" s="1"/>
      <c r="K26" s="1"/>
    </row>
    <row r="27" spans="1:11" ht="15" customHeight="1" x14ac:dyDescent="0.3">
      <c r="A27" s="26">
        <v>43773</v>
      </c>
      <c r="B27" s="34" t="s">
        <v>18</v>
      </c>
      <c r="C27" s="27" t="s">
        <v>19</v>
      </c>
      <c r="D27" s="28">
        <v>3284</v>
      </c>
      <c r="E27" s="29">
        <v>1454.9</v>
      </c>
      <c r="G27" s="6"/>
      <c r="H27" s="7"/>
      <c r="I27" s="1"/>
      <c r="J27" s="1"/>
      <c r="K27" s="1"/>
    </row>
    <row r="28" spans="1:11" ht="15" customHeight="1" x14ac:dyDescent="0.3">
      <c r="A28" s="30">
        <v>43804</v>
      </c>
      <c r="B28" s="35" t="s">
        <v>18</v>
      </c>
      <c r="C28" s="33" t="s">
        <v>19</v>
      </c>
      <c r="D28" s="31">
        <v>6717</v>
      </c>
      <c r="E28" s="32">
        <v>3163.36</v>
      </c>
      <c r="G28" s="4"/>
      <c r="H28" s="5"/>
      <c r="I28" s="1"/>
      <c r="J28" s="1"/>
      <c r="K28" s="1"/>
    </row>
    <row r="29" spans="1:11" ht="15" customHeight="1" x14ac:dyDescent="0.3">
      <c r="A29" s="26">
        <v>43838</v>
      </c>
      <c r="B29" s="34" t="s">
        <v>18</v>
      </c>
      <c r="C29" s="27" t="s">
        <v>19</v>
      </c>
      <c r="D29" s="28">
        <v>8847</v>
      </c>
      <c r="E29" s="29">
        <v>4175.03</v>
      </c>
      <c r="G29" s="6"/>
      <c r="H29" s="7"/>
      <c r="I29" s="1"/>
      <c r="J29" s="1"/>
      <c r="K29" s="1"/>
    </row>
    <row r="30" spans="1:11" ht="15" customHeight="1" x14ac:dyDescent="0.3">
      <c r="A30" s="30">
        <v>43867</v>
      </c>
      <c r="B30" s="35" t="s">
        <v>18</v>
      </c>
      <c r="C30" s="33" t="s">
        <v>19</v>
      </c>
      <c r="D30" s="31">
        <v>7983</v>
      </c>
      <c r="E30" s="32">
        <v>3552.15</v>
      </c>
      <c r="G30" s="4"/>
      <c r="H30" s="5"/>
      <c r="I30" s="1"/>
      <c r="J30" s="1"/>
      <c r="K30" s="1"/>
    </row>
    <row r="31" spans="1:11" ht="15" customHeight="1" x14ac:dyDescent="0.3">
      <c r="A31" s="26">
        <v>43899</v>
      </c>
      <c r="B31" s="34" t="s">
        <v>18</v>
      </c>
      <c r="C31" s="27" t="s">
        <v>19</v>
      </c>
      <c r="D31" s="28">
        <v>7434</v>
      </c>
      <c r="E31" s="29">
        <v>2998.27</v>
      </c>
      <c r="G31" s="6"/>
      <c r="H31" s="7"/>
      <c r="I31" s="1"/>
      <c r="J31" s="1"/>
      <c r="K31" s="1"/>
    </row>
    <row r="32" spans="1:11" ht="15" customHeight="1" x14ac:dyDescent="0.3">
      <c r="A32" s="30">
        <v>43928</v>
      </c>
      <c r="B32" s="35" t="s">
        <v>18</v>
      </c>
      <c r="C32" s="33" t="s">
        <v>19</v>
      </c>
      <c r="D32" s="31">
        <v>3945</v>
      </c>
      <c r="E32" s="32">
        <v>1605.47</v>
      </c>
      <c r="G32" s="4"/>
      <c r="H32" s="5"/>
      <c r="I32" s="1"/>
      <c r="J32" s="1"/>
      <c r="K32" s="1"/>
    </row>
    <row r="33" spans="1:11" ht="15" customHeight="1" thickBot="1" x14ac:dyDescent="0.35">
      <c r="A33" s="26">
        <v>43957</v>
      </c>
      <c r="B33" s="34" t="s">
        <v>18</v>
      </c>
      <c r="C33" s="27" t="s">
        <v>19</v>
      </c>
      <c r="D33" s="28">
        <v>2846</v>
      </c>
      <c r="E33" s="29">
        <v>1063.72</v>
      </c>
      <c r="G33" s="6"/>
      <c r="H33" s="8"/>
      <c r="I33" s="1"/>
      <c r="J33" s="1"/>
      <c r="K33" s="1"/>
    </row>
    <row r="34" spans="1:11" ht="15.75" customHeight="1" thickBot="1" x14ac:dyDescent="0.35">
      <c r="A34" s="30">
        <v>43989</v>
      </c>
      <c r="B34" s="35" t="s">
        <v>18</v>
      </c>
      <c r="C34" s="33" t="s">
        <v>19</v>
      </c>
      <c r="D34" s="31">
        <v>852</v>
      </c>
      <c r="E34" s="36">
        <v>411.2</v>
      </c>
      <c r="H34" s="3"/>
      <c r="I34" s="1"/>
      <c r="J34" s="1"/>
      <c r="K34" s="1"/>
    </row>
    <row r="35" spans="1:11" ht="15.75" customHeight="1" thickBot="1" x14ac:dyDescent="0.35">
      <c r="A35" s="67"/>
      <c r="B35" s="67"/>
      <c r="C35" s="67"/>
      <c r="E35" s="68">
        <f>SUM(E23:E34)</f>
        <v>19011.34</v>
      </c>
      <c r="G35" s="1"/>
      <c r="H35" s="1"/>
      <c r="I35" s="1"/>
      <c r="J35" s="1"/>
      <c r="K35" s="1"/>
    </row>
    <row r="36" spans="1:11" ht="16.5" thickBot="1" x14ac:dyDescent="0.3">
      <c r="C36" s="117" t="s">
        <v>26</v>
      </c>
      <c r="D36" s="115">
        <f>SUM(D23:D34)</f>
        <v>42384</v>
      </c>
    </row>
    <row r="39" spans="1:11" ht="18.75" x14ac:dyDescent="0.3">
      <c r="A39" s="1" t="s">
        <v>15</v>
      </c>
    </row>
  </sheetData>
  <sortState xmlns:xlrd2="http://schemas.microsoft.com/office/spreadsheetml/2017/richdata2" ref="A6:H17">
    <sortCondition ref="A6:A17"/>
  </sortState>
  <mergeCells count="4">
    <mergeCell ref="A1:H1"/>
    <mergeCell ref="A3:C3"/>
    <mergeCell ref="A21:C21"/>
    <mergeCell ref="G21:H21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2B537-0843-4DA5-93FC-A3D71E7F50CC}">
  <dimension ref="A1:I37"/>
  <sheetViews>
    <sheetView topLeftCell="A10" workbookViewId="0">
      <selection activeCell="B35" sqref="B35"/>
    </sheetView>
  </sheetViews>
  <sheetFormatPr defaultRowHeight="15" x14ac:dyDescent="0.25"/>
  <cols>
    <col min="1" max="1" width="14.7109375" customWidth="1"/>
    <col min="2" max="2" width="17.85546875" customWidth="1"/>
    <col min="3" max="3" width="12.42578125" bestFit="1" customWidth="1"/>
    <col min="4" max="4" width="9.28515625" bestFit="1" customWidth="1"/>
    <col min="5" max="5" width="11.42578125" bestFit="1" customWidth="1"/>
    <col min="6" max="6" width="11" customWidth="1"/>
    <col min="7" max="7" width="12.7109375" bestFit="1" customWidth="1"/>
    <col min="8" max="8" width="11.42578125" bestFit="1" customWidth="1"/>
  </cols>
  <sheetData>
    <row r="1" spans="1:7" ht="27" thickBot="1" x14ac:dyDescent="0.45">
      <c r="A1" s="188" t="s">
        <v>16</v>
      </c>
      <c r="B1" s="189"/>
      <c r="C1" s="189"/>
      <c r="D1" s="189"/>
      <c r="E1" s="189"/>
      <c r="F1" s="189"/>
      <c r="G1" s="190"/>
    </row>
    <row r="2" spans="1:7" ht="15.75" thickBot="1" x14ac:dyDescent="0.3"/>
    <row r="3" spans="1:7" ht="19.5" thickBot="1" x14ac:dyDescent="0.35">
      <c r="A3" s="191" t="s">
        <v>0</v>
      </c>
      <c r="B3" s="193"/>
    </row>
    <row r="4" spans="1:7" ht="16.5" thickBot="1" x14ac:dyDescent="0.3">
      <c r="D4" s="11" t="s">
        <v>1</v>
      </c>
      <c r="E4" s="11" t="s">
        <v>2</v>
      </c>
      <c r="F4" s="11" t="s">
        <v>4</v>
      </c>
      <c r="G4" s="2"/>
    </row>
    <row r="5" spans="1:7" ht="23.25" thickBot="1" x14ac:dyDescent="0.3">
      <c r="A5" s="17" t="s">
        <v>5</v>
      </c>
      <c r="B5" s="18" t="s">
        <v>6</v>
      </c>
      <c r="C5" s="18" t="s">
        <v>7</v>
      </c>
      <c r="D5" s="16" t="s">
        <v>8</v>
      </c>
      <c r="E5" s="16" t="s">
        <v>9</v>
      </c>
      <c r="F5" s="16" t="s">
        <v>11</v>
      </c>
      <c r="G5" s="19" t="s">
        <v>12</v>
      </c>
    </row>
    <row r="6" spans="1:7" ht="15.75" x14ac:dyDescent="0.25">
      <c r="A6" s="88">
        <v>44019</v>
      </c>
      <c r="B6" s="89" t="s">
        <v>17</v>
      </c>
      <c r="C6" s="90"/>
      <c r="D6" s="91">
        <v>37274</v>
      </c>
      <c r="E6" s="91">
        <v>16241</v>
      </c>
      <c r="F6" s="91">
        <v>21033</v>
      </c>
      <c r="G6" s="83">
        <v>3816.64</v>
      </c>
    </row>
    <row r="7" spans="1:7" ht="15.75" x14ac:dyDescent="0.25">
      <c r="A7" s="92">
        <v>44048</v>
      </c>
      <c r="B7" s="41" t="s">
        <v>17</v>
      </c>
      <c r="C7" s="66"/>
      <c r="D7" s="28">
        <v>34678</v>
      </c>
      <c r="E7" s="28">
        <v>16855</v>
      </c>
      <c r="F7" s="28">
        <v>17822</v>
      </c>
      <c r="G7" s="84">
        <v>3658.98</v>
      </c>
    </row>
    <row r="8" spans="1:7" ht="15.75" x14ac:dyDescent="0.25">
      <c r="A8" s="92">
        <v>44077</v>
      </c>
      <c r="B8" s="41" t="s">
        <v>17</v>
      </c>
      <c r="C8" s="66"/>
      <c r="D8" s="31">
        <v>33397</v>
      </c>
      <c r="E8" s="31">
        <v>17672</v>
      </c>
      <c r="F8" s="31">
        <v>15725</v>
      </c>
      <c r="G8" s="84">
        <v>3646.81</v>
      </c>
    </row>
    <row r="9" spans="1:7" ht="15.75" x14ac:dyDescent="0.25">
      <c r="A9" s="92">
        <v>44109</v>
      </c>
      <c r="B9" s="41" t="s">
        <v>17</v>
      </c>
      <c r="C9" s="66"/>
      <c r="D9" s="28">
        <v>26030</v>
      </c>
      <c r="E9" s="28">
        <v>12159</v>
      </c>
      <c r="F9" s="28">
        <v>13870</v>
      </c>
      <c r="G9" s="84">
        <v>2521.48</v>
      </c>
    </row>
    <row r="10" spans="1:7" ht="15.75" x14ac:dyDescent="0.25">
      <c r="A10" s="92">
        <v>44138</v>
      </c>
      <c r="B10" s="41" t="s">
        <v>17</v>
      </c>
      <c r="C10" s="66"/>
      <c r="D10" s="31">
        <v>24786</v>
      </c>
      <c r="E10" s="31">
        <v>11832</v>
      </c>
      <c r="F10" s="31">
        <v>12954</v>
      </c>
      <c r="G10" s="84">
        <v>2635.31</v>
      </c>
    </row>
    <row r="11" spans="1:7" ht="15.75" x14ac:dyDescent="0.25">
      <c r="A11" s="92">
        <v>44171</v>
      </c>
      <c r="B11" s="41" t="s">
        <v>17</v>
      </c>
      <c r="C11" s="66"/>
      <c r="D11" s="28">
        <v>26753</v>
      </c>
      <c r="E11" s="28">
        <v>11878</v>
      </c>
      <c r="F11" s="28">
        <v>14875</v>
      </c>
      <c r="G11" s="84">
        <v>2754.09</v>
      </c>
    </row>
    <row r="12" spans="1:7" ht="15.75" x14ac:dyDescent="0.25">
      <c r="A12" s="92">
        <v>44203</v>
      </c>
      <c r="B12" s="41" t="s">
        <v>17</v>
      </c>
      <c r="C12" s="66"/>
      <c r="D12" s="31">
        <v>24047</v>
      </c>
      <c r="E12" s="31">
        <v>10304</v>
      </c>
      <c r="F12" s="31">
        <v>13743</v>
      </c>
      <c r="G12" s="84">
        <v>2456.69</v>
      </c>
    </row>
    <row r="13" spans="1:7" ht="15.75" x14ac:dyDescent="0.25">
      <c r="A13" s="92">
        <v>44234</v>
      </c>
      <c r="B13" s="41" t="s">
        <v>17</v>
      </c>
      <c r="C13" s="66"/>
      <c r="D13" s="28">
        <v>25012</v>
      </c>
      <c r="E13" s="28">
        <v>11769</v>
      </c>
      <c r="F13" s="28">
        <v>13243</v>
      </c>
      <c r="G13" s="84">
        <v>2584.19</v>
      </c>
    </row>
    <row r="14" spans="1:7" ht="15.75" x14ac:dyDescent="0.25">
      <c r="A14" s="92">
        <v>44264</v>
      </c>
      <c r="B14" s="41" t="s">
        <v>17</v>
      </c>
      <c r="C14" s="66"/>
      <c r="D14" s="31">
        <v>24451</v>
      </c>
      <c r="E14" s="31">
        <v>11108</v>
      </c>
      <c r="F14" s="31">
        <v>13343</v>
      </c>
      <c r="G14" s="84">
        <v>2562.66</v>
      </c>
    </row>
    <row r="15" spans="1:7" ht="15.75" x14ac:dyDescent="0.25">
      <c r="A15" s="92">
        <v>44293</v>
      </c>
      <c r="B15" s="41" t="s">
        <v>17</v>
      </c>
      <c r="C15" s="66"/>
      <c r="D15" s="28">
        <v>21372</v>
      </c>
      <c r="E15" s="28">
        <v>9922</v>
      </c>
      <c r="F15" s="28">
        <v>11450</v>
      </c>
      <c r="G15" s="84">
        <v>2321.3000000000002</v>
      </c>
    </row>
    <row r="16" spans="1:7" ht="15.75" x14ac:dyDescent="0.25">
      <c r="A16" s="93">
        <v>44322</v>
      </c>
      <c r="B16" s="41" t="s">
        <v>17</v>
      </c>
      <c r="C16" s="66"/>
      <c r="D16" s="28">
        <v>20681</v>
      </c>
      <c r="E16" s="28">
        <v>10005</v>
      </c>
      <c r="F16" s="28">
        <v>10676</v>
      </c>
      <c r="G16" s="84">
        <v>2265.0700000000002</v>
      </c>
    </row>
    <row r="17" spans="1:8" ht="16.5" thickBot="1" x14ac:dyDescent="0.3">
      <c r="A17" s="94">
        <v>44354</v>
      </c>
      <c r="B17" s="85" t="s">
        <v>17</v>
      </c>
      <c r="C17" s="113"/>
      <c r="D17" s="114">
        <v>26036</v>
      </c>
      <c r="E17" s="95">
        <v>12258</v>
      </c>
      <c r="F17" s="95">
        <v>13780</v>
      </c>
      <c r="G17" s="86">
        <v>3027.38</v>
      </c>
    </row>
    <row r="18" spans="1:8" ht="16.5" thickBot="1" x14ac:dyDescent="0.3">
      <c r="A18" s="67"/>
      <c r="B18" s="67"/>
      <c r="C18" s="116" t="s">
        <v>8</v>
      </c>
      <c r="D18" s="115">
        <f>SUM(D6:D17)</f>
        <v>324517</v>
      </c>
      <c r="E18" s="67"/>
      <c r="F18" s="67"/>
      <c r="G18" s="87">
        <f>SUM(G6:G17)</f>
        <v>34250.599999999991</v>
      </c>
    </row>
    <row r="19" spans="1:8" ht="15.75" thickBot="1" x14ac:dyDescent="0.3"/>
    <row r="20" spans="1:8" ht="19.5" thickBot="1" x14ac:dyDescent="0.35">
      <c r="A20" s="194" t="s">
        <v>13</v>
      </c>
      <c r="B20" s="195"/>
      <c r="C20" s="196"/>
      <c r="G20" s="191" t="s">
        <v>21</v>
      </c>
      <c r="H20" s="193"/>
    </row>
    <row r="21" spans="1:8" ht="26.25" thickBot="1" x14ac:dyDescent="0.3">
      <c r="A21" s="17" t="s">
        <v>5</v>
      </c>
      <c r="B21" s="18" t="s">
        <v>6</v>
      </c>
      <c r="C21" s="18" t="s">
        <v>7</v>
      </c>
      <c r="D21" s="18" t="s">
        <v>14</v>
      </c>
      <c r="E21" s="20" t="s">
        <v>12</v>
      </c>
      <c r="G21" s="14" t="s">
        <v>22</v>
      </c>
      <c r="H21" s="15" t="s">
        <v>23</v>
      </c>
    </row>
    <row r="22" spans="1:8" ht="27" customHeight="1" x14ac:dyDescent="0.25">
      <c r="A22" s="21">
        <v>44019</v>
      </c>
      <c r="B22" s="22" t="s">
        <v>18</v>
      </c>
      <c r="C22" s="23" t="s">
        <v>19</v>
      </c>
      <c r="D22" s="24">
        <v>67</v>
      </c>
      <c r="E22" s="25">
        <v>123.38</v>
      </c>
      <c r="G22" s="70">
        <v>44235</v>
      </c>
      <c r="H22" s="180">
        <v>1064.7</v>
      </c>
    </row>
    <row r="23" spans="1:8" ht="15.75" customHeight="1" x14ac:dyDescent="0.25">
      <c r="A23" s="30">
        <v>44048</v>
      </c>
      <c r="B23" s="35" t="s">
        <v>18</v>
      </c>
      <c r="C23" s="33" t="s">
        <v>19</v>
      </c>
      <c r="D23" s="31">
        <v>0</v>
      </c>
      <c r="E23" s="32">
        <v>100</v>
      </c>
      <c r="G23" s="78">
        <v>44242</v>
      </c>
      <c r="H23" s="99">
        <v>733.5</v>
      </c>
    </row>
    <row r="24" spans="1:8" ht="15.75" customHeight="1" x14ac:dyDescent="0.25">
      <c r="A24" s="26">
        <v>44077</v>
      </c>
      <c r="B24" s="34" t="s">
        <v>18</v>
      </c>
      <c r="C24" s="27" t="s">
        <v>19</v>
      </c>
      <c r="D24" s="28">
        <v>0</v>
      </c>
      <c r="E24" s="29">
        <v>100</v>
      </c>
      <c r="G24" s="105"/>
      <c r="H24" s="106"/>
    </row>
    <row r="25" spans="1:8" ht="15.75" customHeight="1" x14ac:dyDescent="0.25">
      <c r="A25" s="30">
        <v>44109</v>
      </c>
      <c r="B25" s="35" t="s">
        <v>18</v>
      </c>
      <c r="C25" s="33" t="s">
        <v>19</v>
      </c>
      <c r="D25" s="31">
        <v>1742</v>
      </c>
      <c r="E25" s="32">
        <v>756.47</v>
      </c>
      <c r="G25" s="80"/>
      <c r="H25" s="101"/>
    </row>
    <row r="26" spans="1:8" ht="15.75" customHeight="1" x14ac:dyDescent="0.25">
      <c r="A26" s="26">
        <v>44138</v>
      </c>
      <c r="B26" s="34" t="s">
        <v>18</v>
      </c>
      <c r="C26" s="27" t="s">
        <v>19</v>
      </c>
      <c r="D26" s="28">
        <v>3791</v>
      </c>
      <c r="E26" s="29">
        <v>1476.43</v>
      </c>
      <c r="G26" s="105"/>
      <c r="H26" s="106"/>
    </row>
    <row r="27" spans="1:8" ht="15.75" customHeight="1" x14ac:dyDescent="0.25">
      <c r="A27" s="30">
        <v>44171</v>
      </c>
      <c r="B27" s="35" t="s">
        <v>18</v>
      </c>
      <c r="C27" s="33" t="s">
        <v>19</v>
      </c>
      <c r="D27" s="31">
        <v>5232</v>
      </c>
      <c r="E27" s="32">
        <v>2481.41</v>
      </c>
      <c r="G27" s="80"/>
      <c r="H27" s="101"/>
    </row>
    <row r="28" spans="1:8" ht="15.75" customHeight="1" x14ac:dyDescent="0.25">
      <c r="A28" s="26">
        <v>44203</v>
      </c>
      <c r="B28" s="34" t="s">
        <v>20</v>
      </c>
      <c r="C28" s="27" t="s">
        <v>19</v>
      </c>
      <c r="D28" s="28">
        <v>6278</v>
      </c>
      <c r="E28" s="29">
        <v>3084.31</v>
      </c>
      <c r="G28" s="105"/>
      <c r="H28" s="106"/>
    </row>
    <row r="29" spans="1:8" ht="15.75" customHeight="1" x14ac:dyDescent="0.25">
      <c r="A29" s="30">
        <v>44231</v>
      </c>
      <c r="B29" s="35" t="s">
        <v>20</v>
      </c>
      <c r="C29" s="33" t="s">
        <v>19</v>
      </c>
      <c r="D29" s="31">
        <v>6008</v>
      </c>
      <c r="E29" s="32">
        <v>2737.85</v>
      </c>
      <c r="G29" s="80"/>
      <c r="H29" s="101"/>
    </row>
    <row r="30" spans="1:8" ht="15.75" customHeight="1" x14ac:dyDescent="0.25">
      <c r="A30" s="26">
        <v>44264</v>
      </c>
      <c r="B30" s="34" t="s">
        <v>20</v>
      </c>
      <c r="C30" s="27" t="s">
        <v>19</v>
      </c>
      <c r="D30" s="28">
        <v>5240</v>
      </c>
      <c r="E30" s="29">
        <v>2366.9</v>
      </c>
      <c r="G30" s="105"/>
      <c r="H30" s="106"/>
    </row>
    <row r="31" spans="1:8" ht="15.75" customHeight="1" x14ac:dyDescent="0.25">
      <c r="A31" s="30">
        <v>44291</v>
      </c>
      <c r="B31" s="34" t="s">
        <v>20</v>
      </c>
      <c r="C31" s="33" t="s">
        <v>19</v>
      </c>
      <c r="D31" s="31"/>
      <c r="E31" s="32">
        <v>1843.07</v>
      </c>
      <c r="G31" s="80"/>
      <c r="H31" s="101"/>
    </row>
    <row r="32" spans="1:8" ht="15.75" customHeight="1" thickBot="1" x14ac:dyDescent="0.3">
      <c r="A32" s="26">
        <v>44322</v>
      </c>
      <c r="B32" s="34" t="s">
        <v>20</v>
      </c>
      <c r="C32" s="27" t="s">
        <v>19</v>
      </c>
      <c r="D32" s="28">
        <v>2569</v>
      </c>
      <c r="E32" s="29">
        <v>2552.5</v>
      </c>
      <c r="G32" s="107"/>
      <c r="H32" s="109"/>
    </row>
    <row r="33" spans="1:9" ht="15.75" customHeight="1" thickBot="1" x14ac:dyDescent="0.3">
      <c r="A33" s="30">
        <v>44377</v>
      </c>
      <c r="B33" s="34" t="s">
        <v>20</v>
      </c>
      <c r="C33" s="33" t="s">
        <v>19</v>
      </c>
      <c r="D33" s="31"/>
      <c r="E33" s="36">
        <v>765.69</v>
      </c>
      <c r="G33" s="67"/>
      <c r="H33" s="87">
        <f>SUM(H22:H32)</f>
        <v>1798.2</v>
      </c>
    </row>
    <row r="34" spans="1:9" ht="16.5" customHeight="1" thickBot="1" x14ac:dyDescent="0.35">
      <c r="A34" s="67"/>
      <c r="B34" s="67"/>
      <c r="C34" s="67"/>
      <c r="E34" s="68">
        <f>SUM(E22:E33)</f>
        <v>18388.009999999998</v>
      </c>
      <c r="G34" s="1"/>
      <c r="H34" s="1"/>
    </row>
    <row r="35" spans="1:9" ht="16.5" customHeight="1" thickBot="1" x14ac:dyDescent="0.3">
      <c r="C35" s="117" t="s">
        <v>26</v>
      </c>
      <c r="D35" s="115">
        <f>SUM(D22:D34)</f>
        <v>30927</v>
      </c>
    </row>
    <row r="37" spans="1:9" ht="18.75" x14ac:dyDescent="0.3">
      <c r="I37" s="1" t="s">
        <v>15</v>
      </c>
    </row>
  </sheetData>
  <sortState xmlns:xlrd2="http://schemas.microsoft.com/office/spreadsheetml/2017/richdata2" ref="A6:G15">
    <sortCondition ref="A6:A15"/>
  </sortState>
  <mergeCells count="4">
    <mergeCell ref="A1:G1"/>
    <mergeCell ref="A3:B3"/>
    <mergeCell ref="A20:C20"/>
    <mergeCell ref="G20:H20"/>
  </mergeCells>
  <phoneticPr fontId="6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EBED5-343C-4913-A05E-090785904C72}">
  <dimension ref="A1:M51"/>
  <sheetViews>
    <sheetView topLeftCell="A9" workbookViewId="0">
      <selection activeCell="J10" sqref="J10"/>
    </sheetView>
  </sheetViews>
  <sheetFormatPr defaultRowHeight="15" x14ac:dyDescent="0.25"/>
  <cols>
    <col min="1" max="1" width="18.85546875" customWidth="1"/>
    <col min="2" max="2" width="16.85546875" bestFit="1" customWidth="1"/>
    <col min="3" max="3" width="15.7109375" bestFit="1" customWidth="1"/>
    <col min="4" max="4" width="9" customWidth="1"/>
    <col min="5" max="5" width="12.7109375" bestFit="1" customWidth="1"/>
    <col min="6" max="6" width="11.28515625" customWidth="1"/>
    <col min="7" max="7" width="12.85546875" bestFit="1" customWidth="1"/>
    <col min="8" max="8" width="12.42578125" customWidth="1"/>
    <col min="9" max="9" width="9.5703125" bestFit="1" customWidth="1"/>
    <col min="12" max="12" width="9.85546875" customWidth="1"/>
  </cols>
  <sheetData>
    <row r="1" spans="1:13" ht="27" thickBot="1" x14ac:dyDescent="0.45">
      <c r="A1" s="197" t="s">
        <v>16</v>
      </c>
      <c r="B1" s="198"/>
      <c r="C1" s="198"/>
      <c r="D1" s="198"/>
      <c r="E1" s="198"/>
      <c r="F1" s="198"/>
      <c r="G1" s="199"/>
      <c r="H1" s="49"/>
      <c r="I1" s="49"/>
      <c r="J1" s="49"/>
      <c r="K1" s="49"/>
      <c r="L1" s="49"/>
      <c r="M1" s="49"/>
    </row>
    <row r="2" spans="1:13" ht="15.75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.75" thickBot="1" x14ac:dyDescent="0.3">
      <c r="A3" s="203" t="s">
        <v>0</v>
      </c>
      <c r="B3" s="204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6.5" thickBot="1" x14ac:dyDescent="0.3">
      <c r="A4" s="49"/>
      <c r="B4" s="49"/>
      <c r="C4" s="11" t="s">
        <v>1</v>
      </c>
      <c r="D4" s="11" t="s">
        <v>2</v>
      </c>
      <c r="E4" s="11" t="s">
        <v>3</v>
      </c>
      <c r="F4" s="11" t="s">
        <v>4</v>
      </c>
      <c r="G4" s="2"/>
      <c r="H4" s="49"/>
      <c r="I4" s="49"/>
      <c r="J4" s="49"/>
      <c r="K4" s="49"/>
      <c r="L4" s="49"/>
      <c r="M4" s="49"/>
    </row>
    <row r="5" spans="1:13" ht="48" thickBot="1" x14ac:dyDescent="0.3">
      <c r="A5" s="123" t="s">
        <v>5</v>
      </c>
      <c r="B5" s="124" t="s">
        <v>6</v>
      </c>
      <c r="C5" s="125" t="s">
        <v>8</v>
      </c>
      <c r="D5" s="125" t="s">
        <v>9</v>
      </c>
      <c r="E5" s="125" t="s">
        <v>10</v>
      </c>
      <c r="F5" s="125" t="s">
        <v>11</v>
      </c>
      <c r="G5" s="126" t="s">
        <v>12</v>
      </c>
      <c r="H5" s="49"/>
      <c r="I5" s="49"/>
      <c r="J5" s="49"/>
      <c r="K5" s="49"/>
      <c r="L5" s="49"/>
      <c r="M5" s="49"/>
    </row>
    <row r="6" spans="1:13" ht="15.75" x14ac:dyDescent="0.25">
      <c r="A6" s="172">
        <v>44384</v>
      </c>
      <c r="B6" s="173" t="s">
        <v>17</v>
      </c>
      <c r="C6" s="174" t="s">
        <v>37</v>
      </c>
      <c r="D6" s="175" t="s">
        <v>38</v>
      </c>
      <c r="E6" s="174" t="s">
        <v>39</v>
      </c>
      <c r="F6" s="174" t="s">
        <v>40</v>
      </c>
      <c r="G6" s="176">
        <v>4410.96</v>
      </c>
      <c r="H6" s="49"/>
      <c r="I6" s="49"/>
      <c r="J6" s="49"/>
      <c r="K6" s="49"/>
      <c r="L6" s="49"/>
      <c r="M6" s="49"/>
    </row>
    <row r="7" spans="1:13" ht="15.75" x14ac:dyDescent="0.25">
      <c r="A7" s="130">
        <v>44413</v>
      </c>
      <c r="B7" s="127" t="s">
        <v>17</v>
      </c>
      <c r="C7" s="129">
        <v>35267</v>
      </c>
      <c r="D7" s="129">
        <v>18037</v>
      </c>
      <c r="E7" s="129">
        <v>108</v>
      </c>
      <c r="F7" s="129">
        <v>17230</v>
      </c>
      <c r="G7" s="131">
        <v>3786.23</v>
      </c>
      <c r="H7" s="49"/>
      <c r="I7" s="49"/>
      <c r="J7" s="49"/>
      <c r="K7" s="49"/>
      <c r="L7" s="49"/>
      <c r="M7" s="49"/>
    </row>
    <row r="8" spans="1:13" ht="15.75" x14ac:dyDescent="0.25">
      <c r="A8" s="130">
        <v>44445</v>
      </c>
      <c r="B8" s="127" t="s">
        <v>17</v>
      </c>
      <c r="C8" s="129">
        <v>36682</v>
      </c>
      <c r="D8" s="129">
        <v>18865</v>
      </c>
      <c r="E8" s="129">
        <v>120</v>
      </c>
      <c r="F8" s="129">
        <v>17817</v>
      </c>
      <c r="G8" s="131">
        <v>3977.16</v>
      </c>
      <c r="H8" s="49"/>
      <c r="I8" s="49"/>
      <c r="J8" s="49"/>
      <c r="K8" s="49"/>
      <c r="L8" s="49"/>
      <c r="M8" s="49"/>
    </row>
    <row r="9" spans="1:13" ht="15.75" x14ac:dyDescent="0.25">
      <c r="A9" s="130">
        <v>44474</v>
      </c>
      <c r="B9" s="127" t="s">
        <v>17</v>
      </c>
      <c r="C9" s="129">
        <v>22138</v>
      </c>
      <c r="D9" s="129">
        <v>12215</v>
      </c>
      <c r="E9" s="129">
        <v>114</v>
      </c>
      <c r="F9" s="129">
        <v>9923</v>
      </c>
      <c r="G9" s="131">
        <v>2940.79</v>
      </c>
      <c r="H9" s="49"/>
      <c r="I9" s="49"/>
      <c r="J9" s="49"/>
      <c r="K9" s="49"/>
      <c r="L9" s="49"/>
      <c r="M9" s="49"/>
    </row>
    <row r="10" spans="1:13" ht="15.75" x14ac:dyDescent="0.25">
      <c r="A10" s="130">
        <v>44501</v>
      </c>
      <c r="B10" s="127" t="s">
        <v>17</v>
      </c>
      <c r="C10" s="129">
        <v>19804</v>
      </c>
      <c r="D10" s="129">
        <v>9852</v>
      </c>
      <c r="E10" s="129">
        <v>82</v>
      </c>
      <c r="F10" s="129">
        <v>9954</v>
      </c>
      <c r="G10" s="131">
        <v>2429.48</v>
      </c>
      <c r="H10" s="49"/>
      <c r="I10" s="49"/>
      <c r="J10" s="49"/>
      <c r="K10" s="49"/>
      <c r="L10" s="49"/>
      <c r="M10" s="49"/>
    </row>
    <row r="11" spans="1:13" ht="15.75" x14ac:dyDescent="0.25">
      <c r="A11" s="130">
        <v>44537</v>
      </c>
      <c r="B11" s="127" t="s">
        <v>17</v>
      </c>
      <c r="C11" s="129">
        <v>29526</v>
      </c>
      <c r="D11" s="129">
        <v>14206</v>
      </c>
      <c r="E11" s="129">
        <v>62</v>
      </c>
      <c r="F11" s="129">
        <v>15320</v>
      </c>
      <c r="G11" s="131">
        <v>2948.7</v>
      </c>
      <c r="H11" s="49"/>
      <c r="I11" s="49"/>
      <c r="J11" s="49"/>
      <c r="K11" s="49"/>
      <c r="L11" s="49"/>
      <c r="M11" s="49"/>
    </row>
    <row r="12" spans="1:13" ht="15.75" x14ac:dyDescent="0.25">
      <c r="A12" s="130">
        <v>44571</v>
      </c>
      <c r="B12" s="127" t="s">
        <v>17</v>
      </c>
      <c r="C12" s="128">
        <v>28596</v>
      </c>
      <c r="D12" s="128">
        <v>11426</v>
      </c>
      <c r="E12" s="128">
        <v>72</v>
      </c>
      <c r="F12" s="128">
        <v>17170</v>
      </c>
      <c r="G12" s="131">
        <v>2927.63</v>
      </c>
      <c r="H12" s="49"/>
      <c r="I12" s="49"/>
      <c r="J12" s="49"/>
      <c r="K12" s="49"/>
      <c r="L12" s="49"/>
      <c r="M12" s="49"/>
    </row>
    <row r="13" spans="1:13" ht="15.75" x14ac:dyDescent="0.25">
      <c r="A13" s="130">
        <v>44599</v>
      </c>
      <c r="B13" s="127" t="s">
        <v>17</v>
      </c>
      <c r="C13" s="129">
        <v>26878</v>
      </c>
      <c r="D13" s="129">
        <v>12008</v>
      </c>
      <c r="E13" s="129">
        <v>70</v>
      </c>
      <c r="F13" s="129">
        <v>14870</v>
      </c>
      <c r="G13" s="131">
        <v>3053.68</v>
      </c>
      <c r="H13" s="49"/>
      <c r="I13" s="49"/>
      <c r="J13" s="49"/>
      <c r="K13" s="49"/>
      <c r="L13" s="49"/>
      <c r="M13" s="49"/>
    </row>
    <row r="14" spans="1:13" ht="15.75" x14ac:dyDescent="0.25">
      <c r="A14" s="130">
        <v>44629</v>
      </c>
      <c r="B14" s="127" t="s">
        <v>17</v>
      </c>
      <c r="C14" s="128">
        <v>28144</v>
      </c>
      <c r="D14" s="128">
        <v>12729</v>
      </c>
      <c r="E14" s="128">
        <v>67</v>
      </c>
      <c r="F14" s="128">
        <v>15415</v>
      </c>
      <c r="G14" s="131">
        <v>3114.09</v>
      </c>
      <c r="H14" s="49"/>
      <c r="I14" s="49"/>
      <c r="J14" s="49"/>
      <c r="K14" s="49"/>
      <c r="L14" s="49"/>
      <c r="M14" s="49"/>
    </row>
    <row r="15" spans="1:13" ht="15.75" x14ac:dyDescent="0.25">
      <c r="A15" s="130">
        <v>44658</v>
      </c>
      <c r="B15" s="127" t="s">
        <v>17</v>
      </c>
      <c r="C15" s="129">
        <v>24351</v>
      </c>
      <c r="D15" s="129">
        <v>11029</v>
      </c>
      <c r="E15" s="129">
        <v>64</v>
      </c>
      <c r="F15" s="129">
        <v>13322</v>
      </c>
      <c r="G15" s="131">
        <v>2842.04</v>
      </c>
      <c r="H15" s="49"/>
      <c r="I15" s="49"/>
      <c r="J15" s="49"/>
      <c r="K15" s="49"/>
      <c r="L15" s="49"/>
      <c r="M15" s="49"/>
    </row>
    <row r="16" spans="1:13" ht="15.75" x14ac:dyDescent="0.25">
      <c r="A16" s="130">
        <v>44689</v>
      </c>
      <c r="B16" s="127" t="s">
        <v>17</v>
      </c>
      <c r="C16" s="128">
        <v>23313</v>
      </c>
      <c r="D16" s="128">
        <v>10217</v>
      </c>
      <c r="E16" s="128">
        <v>66</v>
      </c>
      <c r="F16" s="128">
        <v>13095</v>
      </c>
      <c r="G16" s="131">
        <v>2774.73</v>
      </c>
      <c r="H16" s="49"/>
      <c r="I16" s="49"/>
      <c r="J16" s="49"/>
      <c r="K16" s="49"/>
      <c r="L16" s="49"/>
      <c r="M16" s="49"/>
    </row>
    <row r="17" spans="1:13" ht="16.5" thickBot="1" x14ac:dyDescent="0.3">
      <c r="A17" s="177" t="s">
        <v>25</v>
      </c>
      <c r="B17" s="135" t="s">
        <v>17</v>
      </c>
      <c r="C17" s="178">
        <v>25815</v>
      </c>
      <c r="D17" s="178">
        <v>12581</v>
      </c>
      <c r="E17" s="178">
        <v>131</v>
      </c>
      <c r="F17" s="178">
        <v>13234</v>
      </c>
      <c r="G17" s="179">
        <v>3544.29</v>
      </c>
      <c r="H17" s="49"/>
      <c r="I17" s="49"/>
      <c r="J17" s="49"/>
      <c r="K17" s="49"/>
      <c r="L17" s="49"/>
      <c r="M17" s="49"/>
    </row>
    <row r="18" spans="1:13" ht="16.5" thickBot="1" x14ac:dyDescent="0.3">
      <c r="A18" s="50"/>
      <c r="B18" s="170" t="s">
        <v>8</v>
      </c>
      <c r="C18" s="171">
        <f>SUM(C6:C17)</f>
        <v>300514</v>
      </c>
      <c r="D18" s="50"/>
      <c r="E18" s="50"/>
      <c r="F18" s="50"/>
      <c r="G18" s="55">
        <f>SUM(G6:G17)</f>
        <v>38749.780000000006</v>
      </c>
      <c r="H18" s="49"/>
      <c r="I18" s="49"/>
      <c r="J18" s="49"/>
      <c r="K18" s="49"/>
      <c r="L18" s="49"/>
      <c r="M18" s="49"/>
    </row>
    <row r="19" spans="1:13" ht="15.75" thickBot="1" x14ac:dyDescent="0.3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 ht="18.75" thickBot="1" x14ac:dyDescent="0.3">
      <c r="A20" s="200" t="s">
        <v>13</v>
      </c>
      <c r="B20" s="201"/>
      <c r="C20" s="202"/>
      <c r="D20" s="49"/>
      <c r="E20" s="49"/>
      <c r="F20" s="49"/>
      <c r="G20" s="69" t="s">
        <v>21</v>
      </c>
      <c r="H20" s="49"/>
      <c r="I20" s="49"/>
      <c r="J20" s="54"/>
      <c r="K20" s="54"/>
      <c r="L20" s="49"/>
      <c r="M20" s="49"/>
    </row>
    <row r="21" spans="1:13" ht="33" customHeight="1" thickBot="1" x14ac:dyDescent="0.3">
      <c r="A21" s="51" t="s">
        <v>5</v>
      </c>
      <c r="B21" s="52" t="s">
        <v>6</v>
      </c>
      <c r="C21" s="52" t="s">
        <v>7</v>
      </c>
      <c r="D21" s="52" t="s">
        <v>14</v>
      </c>
      <c r="E21" s="53" t="s">
        <v>12</v>
      </c>
      <c r="F21" s="49"/>
      <c r="G21" s="44" t="s">
        <v>22</v>
      </c>
      <c r="H21" s="45" t="s">
        <v>23</v>
      </c>
      <c r="I21" s="48" t="s">
        <v>24</v>
      </c>
      <c r="J21" s="54"/>
      <c r="K21" s="54"/>
      <c r="L21" s="49"/>
      <c r="M21" s="49"/>
    </row>
    <row r="22" spans="1:13" ht="15.75" customHeight="1" x14ac:dyDescent="0.25">
      <c r="A22" s="76">
        <v>44378</v>
      </c>
      <c r="B22" s="98" t="s">
        <v>20</v>
      </c>
      <c r="C22" s="77">
        <v>207</v>
      </c>
      <c r="D22" s="77"/>
      <c r="E22" s="168">
        <v>120.57</v>
      </c>
      <c r="F22" s="49"/>
      <c r="G22" s="70">
        <v>44501</v>
      </c>
      <c r="H22" s="71">
        <v>286.39999999999998</v>
      </c>
      <c r="I22" s="110">
        <v>793.04</v>
      </c>
      <c r="J22" s="54"/>
      <c r="K22" s="54"/>
      <c r="L22" s="49"/>
      <c r="M22" s="49"/>
    </row>
    <row r="23" spans="1:13" ht="15.75" customHeight="1" x14ac:dyDescent="0.25">
      <c r="A23" s="78">
        <v>44413</v>
      </c>
      <c r="B23" s="22" t="s">
        <v>20</v>
      </c>
      <c r="C23" s="23" t="s">
        <v>19</v>
      </c>
      <c r="D23" s="24">
        <v>0</v>
      </c>
      <c r="E23" s="99">
        <v>100</v>
      </c>
      <c r="F23" s="49"/>
      <c r="G23" s="72"/>
      <c r="H23" s="46"/>
      <c r="I23" s="111"/>
      <c r="J23" s="54"/>
      <c r="K23" s="54"/>
      <c r="L23" s="49"/>
      <c r="M23" s="49"/>
    </row>
    <row r="24" spans="1:13" ht="15.75" customHeight="1" x14ac:dyDescent="0.25">
      <c r="A24" s="79">
        <v>44445</v>
      </c>
      <c r="B24" s="56" t="s">
        <v>20</v>
      </c>
      <c r="C24" s="57" t="s">
        <v>19</v>
      </c>
      <c r="D24" s="58">
        <v>0</v>
      </c>
      <c r="E24" s="100">
        <v>100</v>
      </c>
      <c r="F24" s="49"/>
      <c r="G24" s="73"/>
      <c r="H24" s="47"/>
      <c r="I24" s="111"/>
      <c r="J24" s="54"/>
      <c r="K24" s="54"/>
      <c r="L24" s="49"/>
      <c r="M24" s="49"/>
    </row>
    <row r="25" spans="1:13" ht="15.75" customHeight="1" x14ac:dyDescent="0.25">
      <c r="A25" s="80">
        <v>44474</v>
      </c>
      <c r="B25" s="22" t="s">
        <v>20</v>
      </c>
      <c r="C25" s="27" t="s">
        <v>19</v>
      </c>
      <c r="D25" s="28">
        <v>356</v>
      </c>
      <c r="E25" s="101">
        <v>500.06</v>
      </c>
      <c r="F25" s="49"/>
      <c r="G25" s="72"/>
      <c r="H25" s="46"/>
      <c r="I25" s="111"/>
      <c r="J25" s="54"/>
      <c r="K25" s="54"/>
      <c r="L25" s="49"/>
      <c r="M25" s="49"/>
    </row>
    <row r="26" spans="1:13" ht="15.75" customHeight="1" x14ac:dyDescent="0.25">
      <c r="A26" s="81">
        <v>44503</v>
      </c>
      <c r="B26" s="56" t="s">
        <v>20</v>
      </c>
      <c r="C26" s="59" t="s">
        <v>19</v>
      </c>
      <c r="D26" s="60">
        <v>1768</v>
      </c>
      <c r="E26" s="102">
        <v>2286.9699999999998</v>
      </c>
      <c r="F26" s="49"/>
      <c r="G26" s="73"/>
      <c r="H26" s="47"/>
      <c r="I26" s="111"/>
      <c r="J26" s="54"/>
      <c r="K26" s="54"/>
      <c r="L26" s="49"/>
      <c r="M26" s="49"/>
    </row>
    <row r="27" spans="1:13" ht="15.75" customHeight="1" x14ac:dyDescent="0.25">
      <c r="A27" s="103">
        <v>44537</v>
      </c>
      <c r="B27" s="61" t="s">
        <v>20</v>
      </c>
      <c r="C27" s="62" t="s">
        <v>19</v>
      </c>
      <c r="D27" s="63">
        <v>4977</v>
      </c>
      <c r="E27" s="104">
        <v>6205.54</v>
      </c>
      <c r="F27" s="49"/>
      <c r="G27" s="72"/>
      <c r="H27" s="46"/>
      <c r="I27" s="111"/>
      <c r="J27" s="54"/>
      <c r="K27" s="54"/>
      <c r="L27" s="49"/>
      <c r="M27" s="49"/>
    </row>
    <row r="28" spans="1:13" ht="15.75" customHeight="1" x14ac:dyDescent="0.25">
      <c r="A28" s="81">
        <v>44570</v>
      </c>
      <c r="B28" s="56" t="s">
        <v>20</v>
      </c>
      <c r="C28" s="59" t="s">
        <v>19</v>
      </c>
      <c r="D28" s="60">
        <v>8325</v>
      </c>
      <c r="E28" s="102">
        <v>8557.5400000000009</v>
      </c>
      <c r="F28" s="49"/>
      <c r="G28" s="73"/>
      <c r="H28" s="47"/>
      <c r="I28" s="111"/>
      <c r="J28" s="54"/>
      <c r="K28" s="54"/>
      <c r="L28" s="49"/>
      <c r="M28" s="49"/>
    </row>
    <row r="29" spans="1:13" ht="15.75" customHeight="1" x14ac:dyDescent="0.25">
      <c r="A29" s="105">
        <v>44599</v>
      </c>
      <c r="B29" s="22" t="s">
        <v>20</v>
      </c>
      <c r="C29" s="33" t="s">
        <v>19</v>
      </c>
      <c r="D29" s="31">
        <v>7939</v>
      </c>
      <c r="E29" s="106">
        <v>5764.73</v>
      </c>
      <c r="F29" s="49"/>
      <c r="G29" s="72"/>
      <c r="H29" s="46"/>
      <c r="I29" s="111"/>
      <c r="J29" s="54"/>
      <c r="K29" s="54"/>
      <c r="L29" s="49"/>
      <c r="M29" s="49"/>
    </row>
    <row r="30" spans="1:13" ht="15.75" customHeight="1" x14ac:dyDescent="0.25">
      <c r="A30" s="80">
        <v>44629</v>
      </c>
      <c r="B30" s="22" t="s">
        <v>20</v>
      </c>
      <c r="C30" s="27" t="s">
        <v>19</v>
      </c>
      <c r="D30" s="28">
        <v>4665</v>
      </c>
      <c r="E30" s="101">
        <v>5893.28</v>
      </c>
      <c r="F30" s="49"/>
      <c r="G30" s="73"/>
      <c r="H30" s="47"/>
      <c r="I30" s="111"/>
      <c r="J30" s="54"/>
      <c r="K30" s="54"/>
      <c r="L30" s="49"/>
      <c r="M30" s="49"/>
    </row>
    <row r="31" spans="1:13" ht="15.75" customHeight="1" x14ac:dyDescent="0.25">
      <c r="A31" s="105">
        <v>44658</v>
      </c>
      <c r="B31" s="22" t="s">
        <v>20</v>
      </c>
      <c r="C31" s="33" t="s">
        <v>19</v>
      </c>
      <c r="D31" s="31">
        <v>5040</v>
      </c>
      <c r="E31" s="106">
        <v>3507.64</v>
      </c>
      <c r="F31" s="49"/>
      <c r="G31" s="72"/>
      <c r="H31" s="46"/>
      <c r="I31" s="111"/>
      <c r="J31" s="54"/>
      <c r="K31" s="54"/>
      <c r="L31" s="49"/>
      <c r="M31" s="49"/>
    </row>
    <row r="32" spans="1:13" ht="15.75" customHeight="1" thickBot="1" x14ac:dyDescent="0.3">
      <c r="A32" s="80">
        <v>44689</v>
      </c>
      <c r="B32" s="22" t="s">
        <v>20</v>
      </c>
      <c r="C32" s="27" t="s">
        <v>19</v>
      </c>
      <c r="D32" s="28">
        <v>3599</v>
      </c>
      <c r="E32" s="101">
        <v>2731.43</v>
      </c>
      <c r="F32" s="49"/>
      <c r="G32" s="74"/>
      <c r="H32" s="75"/>
      <c r="I32" s="112"/>
      <c r="J32" s="54"/>
      <c r="K32" s="54"/>
      <c r="L32" s="49"/>
      <c r="M32" s="49"/>
    </row>
    <row r="33" spans="1:13" ht="16.5" customHeight="1" thickBot="1" x14ac:dyDescent="0.3">
      <c r="A33" s="107">
        <v>44719</v>
      </c>
      <c r="B33" s="82" t="s">
        <v>20</v>
      </c>
      <c r="C33" s="108" t="s">
        <v>19</v>
      </c>
      <c r="D33" s="95">
        <v>1038</v>
      </c>
      <c r="E33" s="109">
        <v>996.24</v>
      </c>
      <c r="F33" s="49"/>
      <c r="G33" s="50"/>
      <c r="H33" s="50"/>
      <c r="I33" s="55">
        <f>SUM(I22:I32)</f>
        <v>793.04</v>
      </c>
      <c r="J33" s="54"/>
      <c r="K33" s="54"/>
      <c r="L33" s="49"/>
      <c r="M33" s="49"/>
    </row>
    <row r="34" spans="1:13" ht="16.5" customHeight="1" thickBot="1" x14ac:dyDescent="0.3">
      <c r="A34" s="50"/>
      <c r="B34" s="50"/>
      <c r="E34" s="55">
        <f>SUM(E22:E33)</f>
        <v>36764</v>
      </c>
      <c r="F34" s="49"/>
      <c r="G34" s="54"/>
      <c r="H34" s="54"/>
      <c r="I34" s="54"/>
      <c r="J34" s="54"/>
      <c r="K34" s="54"/>
      <c r="L34" s="49"/>
      <c r="M34" s="49"/>
    </row>
    <row r="35" spans="1:13" ht="15.75" thickBot="1" x14ac:dyDescent="0.3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16.5" thickBot="1" x14ac:dyDescent="0.3">
      <c r="A36" s="49"/>
      <c r="B36" s="49"/>
      <c r="C36" s="118" t="s">
        <v>26</v>
      </c>
      <c r="D36" s="97">
        <f>SUM(D23:D33)</f>
        <v>37707</v>
      </c>
      <c r="E36" s="49"/>
      <c r="F36" s="49"/>
      <c r="J36" s="49"/>
      <c r="K36" s="49"/>
      <c r="L36" s="49"/>
      <c r="M36" s="49"/>
    </row>
    <row r="37" spans="1:13" x14ac:dyDescent="0.25">
      <c r="A37" s="49"/>
      <c r="B37" s="49"/>
      <c r="C37" s="49"/>
      <c r="D37" s="49"/>
      <c r="E37" s="49"/>
      <c r="F37" s="49"/>
      <c r="J37" s="49"/>
      <c r="K37" s="49"/>
      <c r="L37" s="49"/>
      <c r="M37" s="49"/>
    </row>
    <row r="38" spans="1:13" ht="18" x14ac:dyDescent="0.25">
      <c r="A38" s="54" t="s">
        <v>15</v>
      </c>
      <c r="B38" s="49"/>
      <c r="C38" s="49"/>
      <c r="D38" s="49"/>
      <c r="E38" s="49"/>
      <c r="F38" s="49"/>
      <c r="J38" s="49"/>
      <c r="K38" s="49"/>
      <c r="L38" s="49"/>
      <c r="M38" s="49"/>
    </row>
    <row r="39" spans="1:13" x14ac:dyDescent="0.25">
      <c r="A39" s="49"/>
      <c r="B39" s="49"/>
      <c r="C39" s="49"/>
      <c r="D39" s="49"/>
      <c r="E39" s="49"/>
      <c r="F39" s="49"/>
      <c r="J39" s="49"/>
      <c r="K39" s="49"/>
      <c r="L39" s="49"/>
      <c r="M39" s="49"/>
    </row>
    <row r="40" spans="1:13" x14ac:dyDescent="0.25">
      <c r="A40" s="49"/>
      <c r="B40" s="49"/>
      <c r="C40" s="49"/>
      <c r="D40" s="49"/>
      <c r="E40" s="49"/>
      <c r="F40" s="49"/>
      <c r="J40" s="49"/>
      <c r="K40" s="49"/>
      <c r="L40" s="49"/>
      <c r="M40" s="49"/>
    </row>
    <row r="41" spans="1:13" x14ac:dyDescent="0.25">
      <c r="A41" s="49"/>
      <c r="B41" s="49"/>
      <c r="C41" s="49"/>
      <c r="D41" s="49"/>
      <c r="E41" s="49"/>
      <c r="F41" s="49"/>
      <c r="J41" s="49"/>
      <c r="K41" s="49"/>
      <c r="L41" s="49"/>
      <c r="M41" s="49"/>
    </row>
    <row r="42" spans="1:13" x14ac:dyDescent="0.25">
      <c r="A42" s="49"/>
      <c r="B42" s="49"/>
      <c r="C42" s="49"/>
      <c r="D42" s="49"/>
      <c r="E42" s="49"/>
      <c r="F42" s="49"/>
      <c r="J42" s="49"/>
      <c r="K42" s="49"/>
      <c r="L42" s="49"/>
      <c r="M42" s="49"/>
    </row>
    <row r="43" spans="1:13" x14ac:dyDescent="0.25">
      <c r="A43" s="49"/>
      <c r="B43" s="49"/>
      <c r="C43" s="49"/>
      <c r="D43" s="49"/>
      <c r="E43" s="49"/>
      <c r="F43" s="49"/>
      <c r="J43" s="49"/>
      <c r="K43" s="49"/>
      <c r="L43" s="49"/>
      <c r="M43" s="49"/>
    </row>
    <row r="44" spans="1:13" x14ac:dyDescent="0.25">
      <c r="A44" s="49"/>
      <c r="B44" s="49"/>
      <c r="C44" s="49"/>
      <c r="D44" s="49"/>
      <c r="E44" s="49"/>
      <c r="F44" s="49"/>
      <c r="J44" s="49"/>
      <c r="K44" s="49"/>
      <c r="L44" s="49"/>
      <c r="M44" s="49"/>
    </row>
    <row r="45" spans="1:13" x14ac:dyDescent="0.25">
      <c r="A45" s="49"/>
      <c r="B45" s="49"/>
      <c r="C45" s="49"/>
      <c r="D45" s="49"/>
      <c r="E45" s="49"/>
      <c r="F45" s="49"/>
      <c r="J45" s="49"/>
      <c r="K45" s="49"/>
      <c r="L45" s="49"/>
      <c r="M45" s="49"/>
    </row>
    <row r="46" spans="1:13" x14ac:dyDescent="0.25">
      <c r="A46" s="49"/>
      <c r="B46" s="49"/>
      <c r="C46" s="49"/>
      <c r="D46" s="49"/>
      <c r="E46" s="49"/>
      <c r="F46" s="49"/>
      <c r="J46" s="49"/>
      <c r="K46" s="49"/>
      <c r="L46" s="49"/>
      <c r="M46" s="49"/>
    </row>
    <row r="47" spans="1:13" x14ac:dyDescent="0.25">
      <c r="A47" s="49"/>
      <c r="B47" s="49"/>
      <c r="C47" s="49"/>
      <c r="D47" s="49"/>
      <c r="E47" s="49"/>
      <c r="F47" s="49"/>
      <c r="J47" s="49"/>
      <c r="K47" s="49"/>
      <c r="L47" s="49"/>
      <c r="M47" s="49"/>
    </row>
    <row r="48" spans="1:13" x14ac:dyDescent="0.25">
      <c r="A48" s="49"/>
      <c r="B48" s="49"/>
      <c r="C48" s="49"/>
      <c r="D48" s="49"/>
      <c r="E48" s="49"/>
      <c r="F48" s="49"/>
      <c r="J48" s="49"/>
      <c r="K48" s="49"/>
      <c r="L48" s="49"/>
      <c r="M48" s="49"/>
    </row>
    <row r="49" spans="1:13" x14ac:dyDescent="0.25">
      <c r="A49" s="49"/>
      <c r="B49" s="49"/>
      <c r="C49" s="49"/>
      <c r="D49" s="49"/>
      <c r="E49" s="49"/>
      <c r="F49" s="49"/>
      <c r="J49" s="49"/>
      <c r="K49" s="49"/>
      <c r="L49" s="49"/>
      <c r="M49" s="49"/>
    </row>
    <row r="50" spans="1:13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</sheetData>
  <mergeCells count="3">
    <mergeCell ref="A1:G1"/>
    <mergeCell ref="A20:C20"/>
    <mergeCell ref="A3:B3"/>
  </mergeCells>
  <phoneticPr fontId="6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E3E3B-B043-49D9-97E7-D7B878E82E0A}">
  <dimension ref="A1:J41"/>
  <sheetViews>
    <sheetView topLeftCell="A12" workbookViewId="0">
      <selection activeCell="D37" sqref="D37"/>
    </sheetView>
  </sheetViews>
  <sheetFormatPr defaultRowHeight="15" x14ac:dyDescent="0.25"/>
  <cols>
    <col min="1" max="1" width="16.7109375" customWidth="1"/>
    <col min="2" max="2" width="16.85546875" bestFit="1" customWidth="1"/>
    <col min="5" max="5" width="12.7109375" bestFit="1" customWidth="1"/>
    <col min="7" max="7" width="12.7109375" bestFit="1" customWidth="1"/>
    <col min="8" max="8" width="13.7109375" customWidth="1"/>
    <col min="9" max="9" width="15.7109375" bestFit="1" customWidth="1"/>
  </cols>
  <sheetData>
    <row r="1" spans="1:10" ht="27" thickBot="1" x14ac:dyDescent="0.45">
      <c r="A1" s="197" t="s">
        <v>16</v>
      </c>
      <c r="B1" s="198"/>
      <c r="C1" s="198"/>
      <c r="D1" s="198"/>
      <c r="E1" s="198"/>
      <c r="F1" s="198"/>
      <c r="G1" s="199"/>
      <c r="H1" s="49"/>
      <c r="I1" s="49"/>
      <c r="J1" s="49"/>
    </row>
    <row r="2" spans="1:10" ht="15.75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8.75" thickBot="1" x14ac:dyDescent="0.3">
      <c r="A3" s="203" t="s">
        <v>0</v>
      </c>
      <c r="B3" s="204"/>
      <c r="C3" s="49"/>
      <c r="D3" s="49"/>
      <c r="E3" s="49"/>
      <c r="F3" s="49"/>
      <c r="G3" s="49"/>
      <c r="H3" s="49"/>
      <c r="I3" s="49"/>
      <c r="J3" s="49"/>
    </row>
    <row r="4" spans="1:10" ht="16.5" thickBot="1" x14ac:dyDescent="0.3">
      <c r="A4" s="49"/>
      <c r="B4" s="49"/>
      <c r="C4" s="11" t="s">
        <v>1</v>
      </c>
      <c r="D4" s="11" t="s">
        <v>2</v>
      </c>
      <c r="E4" s="11" t="s">
        <v>3</v>
      </c>
      <c r="F4" s="11" t="s">
        <v>4</v>
      </c>
      <c r="G4" s="122"/>
      <c r="H4" s="49"/>
      <c r="I4" s="49"/>
      <c r="J4" s="49"/>
    </row>
    <row r="5" spans="1:10" ht="48" thickBot="1" x14ac:dyDescent="0.3">
      <c r="A5" s="123" t="s">
        <v>5</v>
      </c>
      <c r="B5" s="124" t="s">
        <v>6</v>
      </c>
      <c r="C5" s="125" t="s">
        <v>8</v>
      </c>
      <c r="D5" s="125" t="s">
        <v>9</v>
      </c>
      <c r="E5" s="125" t="s">
        <v>10</v>
      </c>
      <c r="F5" s="125" t="s">
        <v>11</v>
      </c>
      <c r="G5" s="126" t="s">
        <v>12</v>
      </c>
      <c r="H5" s="49"/>
      <c r="I5" s="49"/>
      <c r="J5" s="49"/>
    </row>
    <row r="6" spans="1:10" ht="15.75" x14ac:dyDescent="0.25">
      <c r="A6" s="161">
        <v>44749</v>
      </c>
      <c r="B6" s="127" t="s">
        <v>17</v>
      </c>
      <c r="C6" s="162" t="s">
        <v>32</v>
      </c>
      <c r="D6" s="162" t="s">
        <v>33</v>
      </c>
      <c r="E6" s="162" t="s">
        <v>34</v>
      </c>
      <c r="F6" s="163" t="s">
        <v>35</v>
      </c>
      <c r="G6" s="167" t="s">
        <v>36</v>
      </c>
      <c r="H6" s="49"/>
      <c r="I6" s="49"/>
      <c r="J6" s="49"/>
    </row>
    <row r="7" spans="1:10" ht="15.75" x14ac:dyDescent="0.25">
      <c r="A7" s="130">
        <v>44779</v>
      </c>
      <c r="B7" s="127" t="s">
        <v>17</v>
      </c>
      <c r="C7" s="128">
        <v>36925</v>
      </c>
      <c r="D7" s="165">
        <v>20952</v>
      </c>
      <c r="E7" s="128">
        <v>128</v>
      </c>
      <c r="F7" s="164">
        <v>15973</v>
      </c>
      <c r="G7" s="131">
        <v>4580.5410000000002</v>
      </c>
      <c r="H7" s="49"/>
      <c r="I7" s="49"/>
      <c r="J7" s="49"/>
    </row>
    <row r="8" spans="1:10" ht="15.75" x14ac:dyDescent="0.25">
      <c r="A8" s="130">
        <v>44810</v>
      </c>
      <c r="B8" s="127" t="s">
        <v>17</v>
      </c>
      <c r="C8" s="129">
        <v>35443</v>
      </c>
      <c r="D8" s="166">
        <v>17817</v>
      </c>
      <c r="E8" s="129">
        <v>117</v>
      </c>
      <c r="F8" s="159">
        <v>17626</v>
      </c>
      <c r="G8" s="131">
        <v>4323.3100000000004</v>
      </c>
      <c r="H8" s="49"/>
      <c r="I8" s="49"/>
      <c r="J8" s="49"/>
    </row>
    <row r="9" spans="1:10" ht="15.75" x14ac:dyDescent="0.25">
      <c r="A9" s="130">
        <v>44839</v>
      </c>
      <c r="B9" s="127" t="s">
        <v>17</v>
      </c>
      <c r="C9" s="128">
        <v>26923</v>
      </c>
      <c r="D9" s="165">
        <v>14728</v>
      </c>
      <c r="E9" s="128">
        <v>137</v>
      </c>
      <c r="F9" s="164">
        <v>12195</v>
      </c>
      <c r="G9" s="131">
        <v>3834.79</v>
      </c>
      <c r="H9" s="49"/>
      <c r="I9" s="49"/>
      <c r="J9" s="49"/>
    </row>
    <row r="10" spans="1:10" ht="15.75" x14ac:dyDescent="0.25">
      <c r="A10" s="130">
        <v>44868</v>
      </c>
      <c r="B10" s="127" t="s">
        <v>17</v>
      </c>
      <c r="C10" s="129">
        <v>22928</v>
      </c>
      <c r="D10" s="166">
        <v>11367</v>
      </c>
      <c r="E10" s="129">
        <v>78</v>
      </c>
      <c r="F10" s="159">
        <v>11562</v>
      </c>
      <c r="G10" s="131">
        <v>3010.41</v>
      </c>
      <c r="H10" s="49"/>
      <c r="I10" s="49"/>
      <c r="J10" s="49"/>
    </row>
    <row r="11" spans="1:10" ht="15.75" x14ac:dyDescent="0.25">
      <c r="A11" s="130">
        <v>44901</v>
      </c>
      <c r="B11" s="127" t="s">
        <v>17</v>
      </c>
      <c r="C11" s="128">
        <v>29018</v>
      </c>
      <c r="D11" s="165">
        <v>12749</v>
      </c>
      <c r="E11" s="128">
        <v>71</v>
      </c>
      <c r="F11" s="164">
        <v>16269</v>
      </c>
      <c r="G11" s="131">
        <v>3379.92</v>
      </c>
      <c r="H11" s="49"/>
      <c r="I11" s="49"/>
      <c r="J11" s="49"/>
    </row>
    <row r="12" spans="1:10" ht="15.75" x14ac:dyDescent="0.25">
      <c r="A12" s="130">
        <v>44934</v>
      </c>
      <c r="B12" s="127" t="s">
        <v>17</v>
      </c>
      <c r="C12" s="129">
        <v>31335</v>
      </c>
      <c r="D12" s="166">
        <v>12944</v>
      </c>
      <c r="E12" s="129">
        <v>75</v>
      </c>
      <c r="F12" s="159">
        <v>18391</v>
      </c>
      <c r="G12" s="131">
        <v>4289.54</v>
      </c>
      <c r="H12" s="49"/>
      <c r="I12" s="49"/>
      <c r="J12" s="49"/>
    </row>
    <row r="13" spans="1:10" ht="15.75" x14ac:dyDescent="0.25">
      <c r="A13" s="130">
        <v>44964</v>
      </c>
      <c r="B13" s="127" t="s">
        <v>17</v>
      </c>
      <c r="C13" s="128">
        <v>29118</v>
      </c>
      <c r="D13" s="165">
        <v>13659</v>
      </c>
      <c r="E13" s="128">
        <v>75</v>
      </c>
      <c r="F13" s="164">
        <v>15458</v>
      </c>
      <c r="G13" s="131">
        <v>3613.17</v>
      </c>
      <c r="H13" s="49"/>
      <c r="I13" s="49"/>
      <c r="J13" s="49"/>
    </row>
    <row r="14" spans="1:10" ht="15.75" x14ac:dyDescent="0.25">
      <c r="A14" s="130">
        <v>44994</v>
      </c>
      <c r="B14" s="127" t="s">
        <v>17</v>
      </c>
      <c r="C14" s="129">
        <v>28413</v>
      </c>
      <c r="D14" s="166">
        <v>13260</v>
      </c>
      <c r="E14" s="129">
        <v>73</v>
      </c>
      <c r="F14" s="159">
        <v>15153</v>
      </c>
      <c r="G14" s="131">
        <v>3538.8629999999998</v>
      </c>
      <c r="H14" s="49"/>
      <c r="I14" s="49"/>
      <c r="J14" s="49"/>
    </row>
    <row r="15" spans="1:10" ht="15.75" x14ac:dyDescent="0.25">
      <c r="A15" s="130">
        <v>45025</v>
      </c>
      <c r="B15" s="127" t="s">
        <v>17</v>
      </c>
      <c r="C15" s="128">
        <v>27335</v>
      </c>
      <c r="D15" s="165">
        <v>11556</v>
      </c>
      <c r="E15" s="128">
        <v>68</v>
      </c>
      <c r="F15" s="164">
        <v>15778</v>
      </c>
      <c r="G15" s="131">
        <v>3380.13</v>
      </c>
      <c r="H15" s="49"/>
      <c r="I15" s="49"/>
      <c r="J15" s="49"/>
    </row>
    <row r="16" spans="1:10" ht="15.75" x14ac:dyDescent="0.25">
      <c r="A16" s="130">
        <v>45054</v>
      </c>
      <c r="B16" s="127" t="s">
        <v>17</v>
      </c>
      <c r="C16" s="129">
        <v>24330</v>
      </c>
      <c r="D16" s="129">
        <v>12499</v>
      </c>
      <c r="E16" s="129">
        <v>108</v>
      </c>
      <c r="F16" s="129">
        <v>11831</v>
      </c>
      <c r="G16" s="131">
        <v>3526.41</v>
      </c>
      <c r="H16" s="49"/>
      <c r="I16" s="49"/>
      <c r="J16" s="49"/>
    </row>
    <row r="17" spans="1:10" ht="15.75" x14ac:dyDescent="0.25">
      <c r="A17" s="132" t="s">
        <v>41</v>
      </c>
      <c r="B17" s="127" t="s">
        <v>17</v>
      </c>
      <c r="C17" s="128">
        <v>30530</v>
      </c>
      <c r="D17" s="128">
        <v>16783</v>
      </c>
      <c r="E17" s="128">
        <v>113</v>
      </c>
      <c r="F17" s="128">
        <v>13746</v>
      </c>
      <c r="G17" s="133">
        <v>4133.4799999999996</v>
      </c>
      <c r="H17" s="49"/>
      <c r="I17" s="49"/>
      <c r="J17" s="49"/>
    </row>
    <row r="18" spans="1:10" ht="16.5" thickBot="1" x14ac:dyDescent="0.3">
      <c r="A18" s="134"/>
      <c r="B18" s="135"/>
      <c r="C18" s="136"/>
      <c r="D18" s="136"/>
      <c r="E18" s="136"/>
      <c r="F18" s="136"/>
      <c r="G18" s="137"/>
      <c r="H18" s="49"/>
      <c r="I18" s="49"/>
      <c r="J18" s="49"/>
    </row>
    <row r="19" spans="1:10" ht="16.5" thickBot="1" x14ac:dyDescent="0.3">
      <c r="A19" s="50"/>
      <c r="B19" s="50"/>
      <c r="C19" s="184">
        <f>SUM(C6:C17)</f>
        <v>322298</v>
      </c>
      <c r="D19" s="50"/>
      <c r="E19" s="50"/>
      <c r="F19" s="50"/>
      <c r="G19" s="55">
        <f>SUM(G6:G18)</f>
        <v>41610.563999999998</v>
      </c>
      <c r="H19" s="49"/>
      <c r="I19" s="49"/>
      <c r="J19" s="49"/>
    </row>
    <row r="20" spans="1:10" ht="15.75" thickBot="1" x14ac:dyDescent="0.3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0" ht="18.75" thickBot="1" x14ac:dyDescent="0.3">
      <c r="A21" s="200" t="s">
        <v>13</v>
      </c>
      <c r="B21" s="201"/>
      <c r="C21" s="202"/>
      <c r="D21" s="49"/>
      <c r="E21" s="49"/>
      <c r="F21" s="49"/>
      <c r="G21" s="69" t="s">
        <v>21</v>
      </c>
      <c r="H21" s="49"/>
      <c r="I21" s="49"/>
      <c r="J21" s="54"/>
    </row>
    <row r="22" spans="1:10" ht="32.25" thickBot="1" x14ac:dyDescent="0.3">
      <c r="A22" s="138" t="s">
        <v>5</v>
      </c>
      <c r="B22" s="139" t="s">
        <v>6</v>
      </c>
      <c r="C22" s="139" t="s">
        <v>7</v>
      </c>
      <c r="D22" s="139" t="s">
        <v>14</v>
      </c>
      <c r="E22" s="142" t="s">
        <v>12</v>
      </c>
      <c r="F22" s="49"/>
      <c r="G22" s="140" t="s">
        <v>22</v>
      </c>
      <c r="H22" s="141" t="s">
        <v>23</v>
      </c>
      <c r="I22" s="158" t="s">
        <v>24</v>
      </c>
      <c r="J22" s="54"/>
    </row>
    <row r="23" spans="1:10" ht="18" x14ac:dyDescent="0.25">
      <c r="A23" s="76">
        <v>44749</v>
      </c>
      <c r="B23" s="143" t="s">
        <v>20</v>
      </c>
      <c r="C23" s="77">
        <v>207</v>
      </c>
      <c r="D23" s="121">
        <v>60</v>
      </c>
      <c r="E23" s="168">
        <v>162.33000000000001</v>
      </c>
      <c r="F23" s="49"/>
      <c r="G23" s="70">
        <v>44939</v>
      </c>
      <c r="H23" s="71">
        <v>448.6</v>
      </c>
      <c r="I23" s="160">
        <v>1933.02</v>
      </c>
      <c r="J23" s="54"/>
    </row>
    <row r="24" spans="1:10" ht="18" x14ac:dyDescent="0.25">
      <c r="A24" s="149">
        <v>44780</v>
      </c>
      <c r="B24" s="143" t="s">
        <v>20</v>
      </c>
      <c r="C24" s="144">
        <v>207</v>
      </c>
      <c r="D24" s="145">
        <v>10</v>
      </c>
      <c r="E24" s="151">
        <v>107.45</v>
      </c>
      <c r="F24" s="49"/>
      <c r="G24" s="73"/>
      <c r="H24" s="159"/>
      <c r="I24" s="152"/>
      <c r="J24" s="54"/>
    </row>
    <row r="25" spans="1:10" ht="18" x14ac:dyDescent="0.25">
      <c r="A25" s="72">
        <v>44810</v>
      </c>
      <c r="B25" s="143" t="s">
        <v>20</v>
      </c>
      <c r="C25" s="146" t="s">
        <v>19</v>
      </c>
      <c r="D25" s="128">
        <v>10</v>
      </c>
      <c r="E25" s="181">
        <v>109.96</v>
      </c>
      <c r="F25" s="49"/>
      <c r="G25" s="72"/>
      <c r="H25" s="46"/>
      <c r="I25" s="152"/>
      <c r="J25" s="54"/>
    </row>
    <row r="26" spans="1:10" ht="18" x14ac:dyDescent="0.25">
      <c r="A26" s="150">
        <v>44839</v>
      </c>
      <c r="B26" s="143" t="s">
        <v>20</v>
      </c>
      <c r="C26" s="147" t="s">
        <v>19</v>
      </c>
      <c r="D26" s="148">
        <v>812</v>
      </c>
      <c r="E26" s="151">
        <v>909.47</v>
      </c>
      <c r="F26" s="49"/>
      <c r="G26" s="73"/>
      <c r="H26" s="47"/>
      <c r="I26" s="152"/>
      <c r="J26" s="54"/>
    </row>
    <row r="27" spans="1:10" ht="18" x14ac:dyDescent="0.25">
      <c r="A27" s="72">
        <v>44868</v>
      </c>
      <c r="B27" s="143" t="s">
        <v>20</v>
      </c>
      <c r="C27" s="146" t="s">
        <v>19</v>
      </c>
      <c r="D27" s="128">
        <v>2701</v>
      </c>
      <c r="E27" s="151">
        <v>2016.94</v>
      </c>
      <c r="F27" s="49"/>
      <c r="G27" s="72"/>
      <c r="H27" s="46"/>
      <c r="I27" s="152"/>
      <c r="J27" s="54"/>
    </row>
    <row r="28" spans="1:10" ht="18" x14ac:dyDescent="0.25">
      <c r="A28" s="150">
        <v>44901</v>
      </c>
      <c r="B28" s="143" t="s">
        <v>20</v>
      </c>
      <c r="C28" s="147" t="s">
        <v>19</v>
      </c>
      <c r="D28" s="148">
        <v>5968</v>
      </c>
      <c r="E28" s="151">
        <v>5355.63</v>
      </c>
      <c r="F28" s="49"/>
      <c r="G28" s="73"/>
      <c r="H28" s="47"/>
      <c r="I28" s="152"/>
      <c r="J28" s="54"/>
    </row>
    <row r="29" spans="1:10" ht="18" x14ac:dyDescent="0.25">
      <c r="A29" s="72">
        <v>44935</v>
      </c>
      <c r="B29" s="143" t="s">
        <v>20</v>
      </c>
      <c r="C29" s="146" t="s">
        <v>19</v>
      </c>
      <c r="D29" s="128">
        <v>8224</v>
      </c>
      <c r="E29" s="151">
        <v>8153.41</v>
      </c>
      <c r="F29" s="49"/>
      <c r="G29" s="72"/>
      <c r="H29" s="46"/>
      <c r="I29" s="152"/>
      <c r="J29" s="54"/>
    </row>
    <row r="30" spans="1:10" ht="18" x14ac:dyDescent="0.25">
      <c r="A30" s="150">
        <v>44965</v>
      </c>
      <c r="B30" s="143" t="s">
        <v>20</v>
      </c>
      <c r="C30" s="147" t="s">
        <v>19</v>
      </c>
      <c r="D30" s="148">
        <v>7408</v>
      </c>
      <c r="E30" s="151">
        <v>6672.59</v>
      </c>
      <c r="F30" s="49"/>
      <c r="G30" s="73"/>
      <c r="H30" s="47"/>
      <c r="I30" s="152"/>
      <c r="J30" s="54"/>
    </row>
    <row r="31" spans="1:10" ht="18" x14ac:dyDescent="0.25">
      <c r="A31" s="72">
        <v>44997</v>
      </c>
      <c r="B31" s="143" t="s">
        <v>20</v>
      </c>
      <c r="C31" s="146" t="s">
        <v>19</v>
      </c>
      <c r="D31" s="128">
        <v>6810</v>
      </c>
      <c r="E31" s="151">
        <v>5139.28</v>
      </c>
      <c r="F31" s="49"/>
      <c r="G31" s="72"/>
      <c r="H31" s="46"/>
      <c r="I31" s="152"/>
      <c r="J31" s="54"/>
    </row>
    <row r="32" spans="1:10" ht="18" x14ac:dyDescent="0.25">
      <c r="A32" s="150">
        <v>45026</v>
      </c>
      <c r="B32" s="143" t="s">
        <v>20</v>
      </c>
      <c r="C32" s="147" t="s">
        <v>19</v>
      </c>
      <c r="D32" s="148">
        <v>5115</v>
      </c>
      <c r="E32" s="151">
        <v>3097.15</v>
      </c>
      <c r="F32" s="49"/>
      <c r="G32" s="73"/>
      <c r="H32" s="47"/>
      <c r="I32" s="152"/>
      <c r="J32" s="54"/>
    </row>
    <row r="33" spans="1:10" ht="18" x14ac:dyDescent="0.25">
      <c r="A33" s="72">
        <v>45055</v>
      </c>
      <c r="B33" s="143" t="s">
        <v>20</v>
      </c>
      <c r="C33" s="146" t="s">
        <v>19</v>
      </c>
      <c r="D33" s="128">
        <v>2794</v>
      </c>
      <c r="E33" s="151">
        <v>1256.8399999999999</v>
      </c>
      <c r="F33" s="49"/>
      <c r="G33" s="72"/>
      <c r="H33" s="46"/>
      <c r="I33" s="152"/>
      <c r="J33" s="54"/>
    </row>
    <row r="34" spans="1:10" ht="18.75" thickBot="1" x14ac:dyDescent="0.3">
      <c r="A34" s="150">
        <v>45085</v>
      </c>
      <c r="B34" s="143" t="s">
        <v>20</v>
      </c>
      <c r="C34" s="147" t="s">
        <v>19</v>
      </c>
      <c r="D34" s="148">
        <v>730</v>
      </c>
      <c r="E34" s="151">
        <v>384.61</v>
      </c>
      <c r="F34" s="49"/>
      <c r="G34" s="74"/>
      <c r="H34" s="75"/>
      <c r="I34" s="157"/>
      <c r="J34" s="54"/>
    </row>
    <row r="35" spans="1:10" ht="18.75" thickBot="1" x14ac:dyDescent="0.3">
      <c r="A35" s="153"/>
      <c r="B35" s="154"/>
      <c r="C35" s="155"/>
      <c r="D35" s="156"/>
      <c r="E35" s="182"/>
      <c r="F35" s="49"/>
      <c r="G35" s="50"/>
      <c r="H35" s="50"/>
      <c r="I35" s="169">
        <f>SUM(I23:I34)</f>
        <v>1933.02</v>
      </c>
      <c r="J35" s="54"/>
    </row>
    <row r="36" spans="1:10" ht="18.75" thickBot="1" x14ac:dyDescent="0.3">
      <c r="A36" s="50"/>
      <c r="B36" s="50"/>
      <c r="C36" s="50"/>
      <c r="D36" s="50">
        <f>SUM(D23:D34)</f>
        <v>40642</v>
      </c>
      <c r="E36" s="55">
        <f>SUM(E23:E35)</f>
        <v>33365.660000000003</v>
      </c>
      <c r="F36" s="49"/>
      <c r="G36" s="54"/>
      <c r="H36" s="54"/>
      <c r="I36" s="54"/>
      <c r="J36" s="54"/>
    </row>
    <row r="37" spans="1:10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spans="1:10" x14ac:dyDescent="0.25">
      <c r="A38" s="49"/>
      <c r="B38" s="49"/>
      <c r="C38" s="49"/>
      <c r="D38" s="49"/>
      <c r="E38" s="49"/>
      <c r="F38" s="49"/>
      <c r="J38" s="49"/>
    </row>
    <row r="39" spans="1:10" x14ac:dyDescent="0.25">
      <c r="A39" s="49"/>
      <c r="B39" s="49"/>
      <c r="C39" s="49"/>
      <c r="D39" s="49"/>
      <c r="E39" s="49"/>
      <c r="F39" s="49"/>
      <c r="J39" s="49"/>
    </row>
    <row r="40" spans="1:10" ht="18" x14ac:dyDescent="0.25">
      <c r="A40" s="54" t="s">
        <v>15</v>
      </c>
      <c r="B40" s="49"/>
      <c r="C40" s="49"/>
      <c r="D40" s="49"/>
      <c r="E40" s="49"/>
      <c r="F40" s="49"/>
      <c r="J40" s="49"/>
    </row>
    <row r="41" spans="1:10" x14ac:dyDescent="0.25">
      <c r="A41" s="49"/>
      <c r="B41" s="49"/>
      <c r="C41" s="49"/>
      <c r="D41" s="49"/>
      <c r="E41" s="49"/>
      <c r="F41" s="49"/>
      <c r="J41" s="49"/>
    </row>
  </sheetData>
  <mergeCells count="3">
    <mergeCell ref="A1:G1"/>
    <mergeCell ref="A3:B3"/>
    <mergeCell ref="A21:C21"/>
  </mergeCells>
  <phoneticPr fontId="6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D3E2A-F43C-4235-B950-F507BE27AE9D}">
  <dimension ref="A1:J40"/>
  <sheetViews>
    <sheetView topLeftCell="A2" workbookViewId="0">
      <selection activeCell="H19" sqref="H19"/>
    </sheetView>
  </sheetViews>
  <sheetFormatPr defaultRowHeight="15" x14ac:dyDescent="0.25"/>
  <cols>
    <col min="1" max="1" width="37.28515625" bestFit="1" customWidth="1"/>
    <col min="2" max="2" width="11.5703125" bestFit="1" customWidth="1"/>
    <col min="3" max="3" width="8.28515625" bestFit="1" customWidth="1"/>
    <col min="4" max="4" width="10.42578125" bestFit="1" customWidth="1"/>
    <col min="5" max="5" width="11.42578125" bestFit="1" customWidth="1"/>
    <col min="6" max="6" width="7.7109375" bestFit="1" customWidth="1"/>
    <col min="7" max="7" width="12.7109375" bestFit="1" customWidth="1"/>
    <col min="8" max="8" width="8.85546875" bestFit="1" customWidth="1"/>
    <col min="9" max="9" width="9.42578125" bestFit="1" customWidth="1"/>
  </cols>
  <sheetData>
    <row r="1" spans="1:10" ht="27" thickBot="1" x14ac:dyDescent="0.45">
      <c r="A1" s="197" t="s">
        <v>16</v>
      </c>
      <c r="B1" s="198"/>
      <c r="C1" s="198"/>
      <c r="D1" s="198"/>
      <c r="E1" s="198"/>
      <c r="F1" s="198"/>
      <c r="G1" s="199"/>
      <c r="H1" s="49"/>
      <c r="I1" s="49"/>
      <c r="J1" s="49"/>
    </row>
    <row r="2" spans="1:10" ht="15.75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8.75" thickBot="1" x14ac:dyDescent="0.3">
      <c r="A3" s="203" t="s">
        <v>0</v>
      </c>
      <c r="B3" s="204"/>
      <c r="C3" s="49"/>
      <c r="D3" s="49"/>
      <c r="E3" s="49"/>
      <c r="F3" s="49"/>
      <c r="G3" s="49"/>
      <c r="H3" s="49"/>
      <c r="I3" s="49"/>
      <c r="J3" s="49"/>
    </row>
    <row r="4" spans="1:10" ht="16.5" thickBot="1" x14ac:dyDescent="0.3">
      <c r="A4" s="49"/>
      <c r="B4" s="49"/>
      <c r="C4" s="11" t="s">
        <v>1</v>
      </c>
      <c r="D4" s="11" t="s">
        <v>2</v>
      </c>
      <c r="E4" s="11" t="s">
        <v>3</v>
      </c>
      <c r="F4" s="11" t="s">
        <v>4</v>
      </c>
      <c r="G4" s="122"/>
      <c r="H4" s="49"/>
      <c r="I4" s="49"/>
      <c r="J4" s="49"/>
    </row>
    <row r="5" spans="1:10" ht="48" thickBot="1" x14ac:dyDescent="0.3">
      <c r="A5" s="123" t="s">
        <v>5</v>
      </c>
      <c r="B5" s="124" t="s">
        <v>6</v>
      </c>
      <c r="C5" s="125" t="s">
        <v>8</v>
      </c>
      <c r="D5" s="125" t="s">
        <v>9</v>
      </c>
      <c r="E5" s="125" t="s">
        <v>10</v>
      </c>
      <c r="F5" s="125" t="s">
        <v>11</v>
      </c>
      <c r="G5" s="126" t="s">
        <v>12</v>
      </c>
      <c r="H5" s="49"/>
      <c r="I5" s="49"/>
      <c r="J5" s="49"/>
    </row>
    <row r="6" spans="1:10" ht="15.75" x14ac:dyDescent="0.25">
      <c r="A6" s="161">
        <v>45116</v>
      </c>
      <c r="B6" s="127" t="s">
        <v>42</v>
      </c>
      <c r="C6" s="162" t="s">
        <v>48</v>
      </c>
      <c r="D6" s="162" t="s">
        <v>46</v>
      </c>
      <c r="E6" s="162" t="s">
        <v>47</v>
      </c>
      <c r="F6" s="163">
        <v>18346</v>
      </c>
      <c r="G6" s="167">
        <v>4681.41</v>
      </c>
      <c r="H6" s="49"/>
      <c r="I6" s="49"/>
      <c r="J6" s="49"/>
    </row>
    <row r="7" spans="1:10" ht="15.75" x14ac:dyDescent="0.25">
      <c r="A7" s="130">
        <v>45145</v>
      </c>
      <c r="B7" s="127" t="s">
        <v>42</v>
      </c>
      <c r="C7" s="128">
        <v>35855</v>
      </c>
      <c r="D7" s="165" t="s">
        <v>45</v>
      </c>
      <c r="E7" s="128">
        <v>124</v>
      </c>
      <c r="F7" s="164">
        <v>16826</v>
      </c>
      <c r="G7" s="131">
        <v>4726.74</v>
      </c>
      <c r="H7" s="49"/>
      <c r="I7" s="49"/>
      <c r="J7" s="49"/>
    </row>
    <row r="8" spans="1:10" ht="15.75" x14ac:dyDescent="0.25">
      <c r="A8" s="130">
        <v>45175</v>
      </c>
      <c r="B8" s="127" t="s">
        <v>42</v>
      </c>
      <c r="C8" s="129">
        <v>38630</v>
      </c>
      <c r="D8" s="166" t="s">
        <v>43</v>
      </c>
      <c r="E8" s="129">
        <v>124</v>
      </c>
      <c r="F8" s="159">
        <v>20424</v>
      </c>
      <c r="G8" s="131">
        <v>4848.99</v>
      </c>
      <c r="H8" s="49"/>
      <c r="I8" s="49"/>
      <c r="J8" s="49"/>
    </row>
    <row r="9" spans="1:10" ht="15.75" x14ac:dyDescent="0.25">
      <c r="A9" s="130">
        <v>45204</v>
      </c>
      <c r="B9" s="127" t="s">
        <v>42</v>
      </c>
      <c r="C9" s="128">
        <v>28845</v>
      </c>
      <c r="D9" s="165" t="s">
        <v>50</v>
      </c>
      <c r="E9" s="128">
        <v>102</v>
      </c>
      <c r="F9" s="164">
        <v>14120</v>
      </c>
      <c r="G9" s="131">
        <v>3768.7</v>
      </c>
      <c r="H9" s="49"/>
      <c r="I9" s="49"/>
      <c r="J9" s="49"/>
    </row>
    <row r="10" spans="1:10" ht="15.75" x14ac:dyDescent="0.25">
      <c r="A10" s="130"/>
      <c r="B10" s="127"/>
      <c r="C10" s="129"/>
      <c r="D10" s="166"/>
      <c r="E10" s="129"/>
      <c r="F10" s="159"/>
      <c r="G10" s="131"/>
      <c r="H10" s="49"/>
      <c r="I10" s="49"/>
      <c r="J10" s="49"/>
    </row>
    <row r="11" spans="1:10" ht="15.75" x14ac:dyDescent="0.25">
      <c r="A11" s="130"/>
      <c r="B11" s="127"/>
      <c r="C11" s="128"/>
      <c r="D11" s="165"/>
      <c r="E11" s="128"/>
      <c r="F11" s="164"/>
      <c r="G11" s="131"/>
      <c r="H11" s="49"/>
      <c r="I11" s="49"/>
      <c r="J11" s="49"/>
    </row>
    <row r="12" spans="1:10" ht="15.75" x14ac:dyDescent="0.25">
      <c r="A12" s="130"/>
      <c r="B12" s="127"/>
      <c r="C12" s="129"/>
      <c r="D12" s="166"/>
      <c r="E12" s="129"/>
      <c r="F12" s="159"/>
      <c r="G12" s="131"/>
      <c r="H12" s="49"/>
      <c r="I12" s="49"/>
      <c r="J12" s="49"/>
    </row>
    <row r="13" spans="1:10" ht="15.75" x14ac:dyDescent="0.25">
      <c r="A13" s="130"/>
      <c r="B13" s="127"/>
      <c r="C13" s="128"/>
      <c r="D13" s="165"/>
      <c r="E13" s="128"/>
      <c r="F13" s="164"/>
      <c r="G13" s="131"/>
      <c r="H13" s="49"/>
      <c r="I13" s="49"/>
      <c r="J13" s="49"/>
    </row>
    <row r="14" spans="1:10" ht="15.75" x14ac:dyDescent="0.25">
      <c r="A14" s="130"/>
      <c r="B14" s="127"/>
      <c r="C14" s="129"/>
      <c r="D14" s="166"/>
      <c r="E14" s="129"/>
      <c r="F14" s="159"/>
      <c r="G14" s="131"/>
      <c r="H14" s="49"/>
      <c r="I14" s="49"/>
      <c r="J14" s="49"/>
    </row>
    <row r="15" spans="1:10" ht="15.75" x14ac:dyDescent="0.25">
      <c r="A15" s="130"/>
      <c r="B15" s="127"/>
      <c r="C15" s="128"/>
      <c r="D15" s="165"/>
      <c r="E15" s="128"/>
      <c r="F15" s="164"/>
      <c r="G15" s="131"/>
      <c r="H15" s="49"/>
      <c r="I15" s="49"/>
      <c r="J15" s="49"/>
    </row>
    <row r="16" spans="1:10" ht="15.75" x14ac:dyDescent="0.25">
      <c r="A16" s="130"/>
      <c r="B16" s="127"/>
      <c r="C16" s="129"/>
      <c r="D16" s="129"/>
      <c r="E16" s="129"/>
      <c r="F16" s="129"/>
      <c r="G16" s="131"/>
      <c r="H16" s="49"/>
      <c r="I16" s="49"/>
      <c r="J16" s="49"/>
    </row>
    <row r="17" spans="1:10" ht="15.75" x14ac:dyDescent="0.25">
      <c r="A17" s="132"/>
      <c r="B17" s="127"/>
      <c r="C17" s="128"/>
      <c r="D17" s="128"/>
      <c r="E17" s="128"/>
      <c r="F17" s="128"/>
      <c r="G17" s="133"/>
      <c r="H17" s="49"/>
      <c r="I17" s="49"/>
      <c r="J17" s="49"/>
    </row>
    <row r="18" spans="1:10" ht="16.5" thickBot="1" x14ac:dyDescent="0.3">
      <c r="A18" s="134"/>
      <c r="B18" s="135"/>
      <c r="C18" s="136"/>
      <c r="D18" s="136"/>
      <c r="E18" s="136"/>
      <c r="F18" s="136"/>
      <c r="G18" s="137"/>
      <c r="H18" s="49"/>
      <c r="I18" s="49"/>
      <c r="J18" s="49"/>
    </row>
    <row r="19" spans="1:10" ht="16.5" thickBot="1" x14ac:dyDescent="0.3">
      <c r="A19" s="50"/>
      <c r="B19" s="50"/>
      <c r="C19" s="184"/>
      <c r="D19" s="50"/>
      <c r="E19" s="50"/>
      <c r="F19" s="50"/>
      <c r="G19" s="55">
        <f>SUM(G6:G18)</f>
        <v>18025.84</v>
      </c>
      <c r="H19" s="186">
        <f>SUM(C6:C18)</f>
        <v>103330</v>
      </c>
      <c r="I19" s="49"/>
      <c r="J19" s="49"/>
    </row>
    <row r="20" spans="1:10" ht="15.75" thickBot="1" x14ac:dyDescent="0.3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0" ht="18.75" thickBot="1" x14ac:dyDescent="0.3">
      <c r="A21" s="200" t="s">
        <v>13</v>
      </c>
      <c r="B21" s="201"/>
      <c r="C21" s="202"/>
      <c r="D21" s="49"/>
      <c r="E21" s="49"/>
      <c r="F21" s="49"/>
      <c r="G21" s="69" t="s">
        <v>21</v>
      </c>
      <c r="H21" s="49"/>
      <c r="I21" s="49"/>
      <c r="J21" s="54"/>
    </row>
    <row r="22" spans="1:10" ht="48" thickBot="1" x14ac:dyDescent="0.3">
      <c r="A22" s="138" t="s">
        <v>5</v>
      </c>
      <c r="B22" s="139" t="s">
        <v>6</v>
      </c>
      <c r="C22" s="139" t="s">
        <v>7</v>
      </c>
      <c r="D22" s="139" t="s">
        <v>14</v>
      </c>
      <c r="E22" s="142" t="s">
        <v>12</v>
      </c>
      <c r="F22" s="49"/>
      <c r="G22" s="140" t="s">
        <v>22</v>
      </c>
      <c r="H22" s="141" t="s">
        <v>23</v>
      </c>
      <c r="I22" s="158" t="s">
        <v>24</v>
      </c>
      <c r="J22" s="54"/>
    </row>
    <row r="23" spans="1:10" ht="18" x14ac:dyDescent="0.25">
      <c r="A23" s="76">
        <v>45117</v>
      </c>
      <c r="B23" s="143" t="s">
        <v>44</v>
      </c>
      <c r="C23" s="77"/>
      <c r="D23" s="121">
        <v>187</v>
      </c>
      <c r="E23" s="168">
        <v>163.13999999999999</v>
      </c>
      <c r="F23" s="49"/>
      <c r="G23" s="70"/>
      <c r="H23" s="71"/>
      <c r="I23" s="160"/>
      <c r="J23" s="54"/>
    </row>
    <row r="24" spans="1:10" ht="18" x14ac:dyDescent="0.25">
      <c r="A24" s="149">
        <v>45146</v>
      </c>
      <c r="B24" s="143" t="s">
        <v>44</v>
      </c>
      <c r="C24" s="144"/>
      <c r="D24" s="145">
        <v>46</v>
      </c>
      <c r="E24" s="151">
        <v>116.34</v>
      </c>
      <c r="F24" s="49"/>
      <c r="G24" s="73"/>
      <c r="H24" s="159"/>
      <c r="I24" s="152"/>
      <c r="J24" s="54"/>
    </row>
    <row r="25" spans="1:10" ht="18" x14ac:dyDescent="0.25">
      <c r="A25" s="72">
        <v>45176</v>
      </c>
      <c r="B25" s="143" t="s">
        <v>44</v>
      </c>
      <c r="C25" s="146"/>
      <c r="D25" s="128">
        <v>124</v>
      </c>
      <c r="E25" s="181">
        <v>145.06</v>
      </c>
      <c r="F25" s="49"/>
      <c r="G25" s="72"/>
      <c r="H25" s="46"/>
      <c r="I25" s="152"/>
      <c r="J25" s="54"/>
    </row>
    <row r="26" spans="1:10" ht="18" x14ac:dyDescent="0.25">
      <c r="A26" s="150">
        <v>45207</v>
      </c>
      <c r="B26" s="143" t="s">
        <v>44</v>
      </c>
      <c r="C26" s="147"/>
      <c r="D26" s="148">
        <v>1362</v>
      </c>
      <c r="E26" s="151">
        <v>589.65</v>
      </c>
      <c r="F26" s="49"/>
      <c r="G26" s="73"/>
      <c r="H26" s="47"/>
      <c r="I26" s="152"/>
      <c r="J26" s="54"/>
    </row>
    <row r="27" spans="1:10" ht="18" x14ac:dyDescent="0.25">
      <c r="A27" s="72"/>
      <c r="B27" s="143"/>
      <c r="C27" s="146"/>
      <c r="D27" s="128"/>
      <c r="E27" s="151"/>
      <c r="F27" s="49"/>
      <c r="G27" s="72"/>
      <c r="H27" s="46"/>
      <c r="I27" s="152"/>
      <c r="J27" s="54"/>
    </row>
    <row r="28" spans="1:10" ht="18" x14ac:dyDescent="0.25">
      <c r="A28" s="150"/>
      <c r="B28" s="143"/>
      <c r="C28" s="147"/>
      <c r="D28" s="148"/>
      <c r="E28" s="151"/>
      <c r="F28" s="49"/>
      <c r="G28" s="73"/>
      <c r="H28" s="47"/>
      <c r="I28" s="152"/>
      <c r="J28" s="54"/>
    </row>
    <row r="29" spans="1:10" ht="18" x14ac:dyDescent="0.25">
      <c r="A29" s="72"/>
      <c r="B29" s="143"/>
      <c r="C29" s="146"/>
      <c r="D29" s="128"/>
      <c r="E29" s="151"/>
      <c r="F29" s="49"/>
      <c r="G29" s="72"/>
      <c r="H29" s="46"/>
      <c r="I29" s="152"/>
      <c r="J29" s="54"/>
    </row>
    <row r="30" spans="1:10" ht="18" x14ac:dyDescent="0.25">
      <c r="A30" s="150"/>
      <c r="B30" s="143"/>
      <c r="C30" s="147"/>
      <c r="D30" s="148"/>
      <c r="E30" s="151"/>
      <c r="F30" s="49"/>
      <c r="G30" s="73"/>
      <c r="H30" s="47"/>
      <c r="I30" s="152"/>
      <c r="J30" s="54"/>
    </row>
    <row r="31" spans="1:10" ht="18" x14ac:dyDescent="0.25">
      <c r="A31" s="72"/>
      <c r="B31" s="143"/>
      <c r="C31" s="146"/>
      <c r="D31" s="128"/>
      <c r="E31" s="151"/>
      <c r="F31" s="49"/>
      <c r="G31" s="72"/>
      <c r="H31" s="46"/>
      <c r="I31" s="152"/>
      <c r="J31" s="54"/>
    </row>
    <row r="32" spans="1:10" ht="18" x14ac:dyDescent="0.25">
      <c r="A32" s="150"/>
      <c r="B32" s="143"/>
      <c r="C32" s="147"/>
      <c r="D32" s="148"/>
      <c r="E32" s="151"/>
      <c r="F32" s="49"/>
      <c r="G32" s="73"/>
      <c r="H32" s="47"/>
      <c r="I32" s="152"/>
      <c r="J32" s="54"/>
    </row>
    <row r="33" spans="1:10" ht="18" x14ac:dyDescent="0.25">
      <c r="A33" s="72"/>
      <c r="B33" s="143"/>
      <c r="C33" s="146"/>
      <c r="D33" s="128"/>
      <c r="E33" s="151"/>
      <c r="F33" s="49"/>
      <c r="G33" s="72"/>
      <c r="H33" s="46"/>
      <c r="I33" s="152"/>
      <c r="J33" s="54"/>
    </row>
    <row r="34" spans="1:10" ht="18.75" thickBot="1" x14ac:dyDescent="0.3">
      <c r="A34" s="150"/>
      <c r="B34" s="143"/>
      <c r="C34" s="147"/>
      <c r="D34" s="148"/>
      <c r="E34" s="151"/>
      <c r="F34" s="49"/>
      <c r="G34" s="74"/>
      <c r="H34" s="75"/>
      <c r="I34" s="157"/>
      <c r="J34" s="54"/>
    </row>
    <row r="35" spans="1:10" ht="18.75" thickBot="1" x14ac:dyDescent="0.3">
      <c r="A35" s="153"/>
      <c r="B35" s="154"/>
      <c r="C35" s="155"/>
      <c r="D35" s="156"/>
      <c r="E35" s="182"/>
      <c r="F35" s="49"/>
      <c r="G35" s="50"/>
      <c r="H35" s="50"/>
      <c r="I35" s="169">
        <f>SUM(I23:I34)</f>
        <v>0</v>
      </c>
      <c r="J35" s="54"/>
    </row>
    <row r="36" spans="1:10" ht="18.75" thickBot="1" x14ac:dyDescent="0.3">
      <c r="A36" s="50"/>
      <c r="B36" s="50"/>
      <c r="C36" s="50"/>
      <c r="D36" s="50">
        <f>SUM(D23:D35)</f>
        <v>1719</v>
      </c>
      <c r="E36" s="55">
        <f>SUM(E23:E35)</f>
        <v>1014.19</v>
      </c>
      <c r="F36" s="49"/>
      <c r="G36" s="54"/>
      <c r="H36" s="54"/>
      <c r="I36" s="54"/>
      <c r="J36" s="54"/>
    </row>
    <row r="37" spans="1:10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spans="1:10" x14ac:dyDescent="0.25">
      <c r="A38" s="49"/>
      <c r="B38" s="49"/>
      <c r="C38" s="49"/>
      <c r="D38" s="49"/>
      <c r="E38" s="49"/>
      <c r="F38" s="49"/>
      <c r="J38" s="49"/>
    </row>
    <row r="39" spans="1:10" x14ac:dyDescent="0.25">
      <c r="A39" s="49"/>
      <c r="B39" s="49"/>
      <c r="C39" s="49"/>
      <c r="D39" s="49"/>
      <c r="E39" s="49"/>
      <c r="F39" s="49"/>
      <c r="J39" s="49"/>
    </row>
    <row r="40" spans="1:10" ht="18" x14ac:dyDescent="0.25">
      <c r="A40" s="54" t="s">
        <v>15</v>
      </c>
      <c r="B40" s="49"/>
      <c r="C40" s="49"/>
      <c r="D40" s="49"/>
      <c r="E40" s="49"/>
      <c r="F40" s="49"/>
      <c r="J40" s="49"/>
    </row>
  </sheetData>
  <mergeCells count="3">
    <mergeCell ref="A1:G1"/>
    <mergeCell ref="A3:B3"/>
    <mergeCell ref="A21:C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E820D-8D19-47E6-A6FE-94AD6896E7CC}">
  <dimension ref="A43:E49"/>
  <sheetViews>
    <sheetView tabSelected="1" workbookViewId="0">
      <selection activeCell="S31" sqref="S31"/>
    </sheetView>
  </sheetViews>
  <sheetFormatPr defaultRowHeight="15" x14ac:dyDescent="0.25"/>
  <sheetData>
    <row r="43" spans="1:5" x14ac:dyDescent="0.25">
      <c r="A43" s="205" t="s">
        <v>8</v>
      </c>
      <c r="B43" s="206"/>
      <c r="D43" s="207" t="s">
        <v>31</v>
      </c>
      <c r="E43" s="207"/>
    </row>
    <row r="44" spans="1:5" x14ac:dyDescent="0.25">
      <c r="A44" s="119" t="s">
        <v>27</v>
      </c>
      <c r="B44" s="120">
        <v>327849</v>
      </c>
      <c r="D44" s="119" t="s">
        <v>27</v>
      </c>
      <c r="E44" s="120">
        <v>48134</v>
      </c>
    </row>
    <row r="45" spans="1:5" x14ac:dyDescent="0.25">
      <c r="A45" s="119" t="s">
        <v>28</v>
      </c>
      <c r="B45" s="120">
        <v>314581</v>
      </c>
      <c r="D45" s="119" t="s">
        <v>28</v>
      </c>
      <c r="E45" s="120">
        <v>42384</v>
      </c>
    </row>
    <row r="46" spans="1:5" x14ac:dyDescent="0.25">
      <c r="A46" s="119" t="s">
        <v>29</v>
      </c>
      <c r="B46" s="120">
        <v>298481</v>
      </c>
      <c r="D46" s="119" t="s">
        <v>29</v>
      </c>
      <c r="E46" s="120">
        <v>30927</v>
      </c>
    </row>
    <row r="47" spans="1:5" x14ac:dyDescent="0.25">
      <c r="A47" s="119" t="s">
        <v>30</v>
      </c>
      <c r="B47" s="120">
        <v>300514</v>
      </c>
      <c r="D47" s="119" t="s">
        <v>30</v>
      </c>
      <c r="E47" s="120">
        <v>37707</v>
      </c>
    </row>
    <row r="48" spans="1:5" x14ac:dyDescent="0.25">
      <c r="A48" s="183" t="s">
        <v>49</v>
      </c>
      <c r="B48" s="185">
        <v>322298</v>
      </c>
      <c r="D48" s="183" t="s">
        <v>49</v>
      </c>
      <c r="E48" s="185">
        <v>40642</v>
      </c>
    </row>
    <row r="49" spans="1:5" ht="15.75" x14ac:dyDescent="0.25">
      <c r="A49" s="183" t="s">
        <v>51</v>
      </c>
      <c r="B49" s="187">
        <f>'2023-24'!H19</f>
        <v>103330</v>
      </c>
      <c r="D49" s="183" t="s">
        <v>51</v>
      </c>
      <c r="E49" s="50">
        <f>'2023-24'!D36</f>
        <v>1719</v>
      </c>
    </row>
  </sheetData>
  <mergeCells count="2">
    <mergeCell ref="A43:B43"/>
    <mergeCell ref="D43:E4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e6064-04ba-4bb3-a74d-8438b8602cc3" xsi:nil="true"/>
    <lcf76f155ced4ddcb4097134ff3c332f xmlns="e366db17-dc42-493f-9e95-b7f73ed1c21d">
      <Terms xmlns="http://schemas.microsoft.com/office/infopath/2007/PartnerControls"/>
    </lcf76f155ced4ddcb4097134ff3c332f>
    <SharedWithUsers xmlns="38b08963-9a1c-4e2f-8c04-c89a0391c651">
      <UserInfo>
        <DisplayName/>
        <AccountId xsi:nil="true"/>
        <AccountType/>
      </UserInfo>
    </SharedWithUsers>
    <MediaLengthInSeconds xmlns="e366db17-dc42-493f-9e95-b7f73ed1c21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B72A20367A9459EF9860470DFC76A" ma:contentTypeVersion="17" ma:contentTypeDescription="Create a new document." ma:contentTypeScope="" ma:versionID="c50423216c7180d01b752fb7fab8658b">
  <xsd:schema xmlns:xsd="http://www.w3.org/2001/XMLSchema" xmlns:xs="http://www.w3.org/2001/XMLSchema" xmlns:p="http://schemas.microsoft.com/office/2006/metadata/properties" xmlns:ns2="e366db17-dc42-493f-9e95-b7f73ed1c21d" xmlns:ns3="38b08963-9a1c-4e2f-8c04-c89a0391c651" xmlns:ns4="081e6064-04ba-4bb3-a74d-8438b8602cc3" targetNamespace="http://schemas.microsoft.com/office/2006/metadata/properties" ma:root="true" ma:fieldsID="09fac4b6fd02f6e4ff14a798a912e920" ns2:_="" ns3:_="" ns4:_="">
    <xsd:import namespace="e366db17-dc42-493f-9e95-b7f73ed1c21d"/>
    <xsd:import namespace="38b08963-9a1c-4e2f-8c04-c89a0391c651"/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b17-dc42-493f-9e95-b7f73ed1c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4f1240-93bd-4482-bce0-b9f848d58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08963-9a1c-4e2f-8c04-c89a0391c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4e49597-1981-46b3-9ca1-60c6962a3cb4}" ma:internalName="TaxCatchAll" ma:showField="CatchAllData" ma:web="38b08963-9a1c-4e2f-8c04-c89a0391c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8D7523-EA9F-4174-AAB2-F3F771B90529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sharepoint/v3"/>
    <ds:schemaRef ds:uri="0f288af6-7848-41d4-8427-0c10fc15b3a9"/>
    <ds:schemaRef ds:uri="081e6064-04ba-4bb3-a74d-8438b8602cc3"/>
    <ds:schemaRef ds:uri="http://purl.org/dc/elements/1.1/"/>
    <ds:schemaRef ds:uri="http://schemas.microsoft.com/office/2006/metadata/properties"/>
    <ds:schemaRef ds:uri="http://schemas.microsoft.com/office/2006/documentManagement/types"/>
    <ds:schemaRef ds:uri="c7a0b038-488d-4e8c-829d-1a40a11dc355"/>
    <ds:schemaRef ds:uri="http://www.w3.org/XML/1998/namespace"/>
    <ds:schemaRef ds:uri="http://purl.org/dc/dcmitype/"/>
    <ds:schemaRef ds:uri="e366db17-dc42-493f-9e95-b7f73ed1c21d"/>
    <ds:schemaRef ds:uri="38b08963-9a1c-4e2f-8c04-c89a0391c651"/>
  </ds:schemaRefs>
</ds:datastoreItem>
</file>

<file path=customXml/itemProps2.xml><?xml version="1.0" encoding="utf-8"?>
<ds:datastoreItem xmlns:ds="http://schemas.openxmlformats.org/officeDocument/2006/customXml" ds:itemID="{7DA746CA-2D9C-47A0-9C90-374792BDED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66db17-dc42-493f-9e95-b7f73ed1c21d"/>
    <ds:schemaRef ds:uri="38b08963-9a1c-4e2f-8c04-c89a0391c651"/>
    <ds:schemaRef ds:uri="081e6064-04ba-4bb3-a74d-8438b8602c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FED422-F98D-42E8-8438-ED4557B1BB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2018-2019</vt:lpstr>
      <vt:lpstr>2019-2020</vt:lpstr>
      <vt:lpstr>2020-2021</vt:lpstr>
      <vt:lpstr>2021-22</vt:lpstr>
      <vt:lpstr>2022-23</vt:lpstr>
      <vt:lpstr>2023-24</vt:lpstr>
      <vt:lpstr>Graph of 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Fortner-Bush, Kara</dc:creator>
  <cp:lastModifiedBy>Terri Grzyb</cp:lastModifiedBy>
  <dcterms:created xsi:type="dcterms:W3CDTF">2021-04-22T15:18:14Z</dcterms:created>
  <dcterms:modified xsi:type="dcterms:W3CDTF">2023-11-02T16:48:03Z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0x010100B73B72A20367A9459EF9860470DFC76A</vt:lpwstr>
  </property>
  <property fmtid="{D5CDD505-2E9C-101B-9397-08002B2CF9AE}" pid="3" name="MediaServiceImageTags">
    <vt:lpwstr/>
  </property>
  <property fmtid="{D5CDD505-2E9C-101B-9397-08002B2CF9AE}" pid="4" name="Order">
    <vt:r8>19822400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