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asdk12wi.sharepoint.com/sites/buildingsandgrounds/BGAdministration/B&amp;G - J Drive/B&amp;G Operations/Energy Usage/"/>
    </mc:Choice>
  </mc:AlternateContent>
  <xr:revisionPtr revIDLastSave="821" documentId="13_ncr:1_{B8CBCB0D-13FF-40D8-AE8C-7115F2AC58D7}" xr6:coauthVersionLast="47" xr6:coauthVersionMax="47" xr10:uidLastSave="{C083EF9F-623F-432D-BE9F-E872E1CACBBC}"/>
  <bookViews>
    <workbookView xWindow="680" yWindow="160" windowWidth="16510" windowHeight="9600" activeTab="6" xr2:uid="{77F51D31-824C-4207-B2C1-E7A8CF29F3D8}"/>
  </bookViews>
  <sheets>
    <sheet name="2018-19" sheetId="4" r:id="rId1"/>
    <sheet name="2019-20" sheetId="5" r:id="rId2"/>
    <sheet name="2020-21" sheetId="3" r:id="rId3"/>
    <sheet name="2021-22" sheetId="6" r:id="rId4"/>
    <sheet name="2022-23" sheetId="7" r:id="rId5"/>
    <sheet name="2023-24" sheetId="9" r:id="rId6"/>
    <sheet name="Graph of Usage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2" i="8" l="1"/>
  <c r="B72" i="8"/>
  <c r="D51" i="9"/>
  <c r="D33" i="9"/>
  <c r="D48" i="7"/>
  <c r="D31" i="7"/>
  <c r="E51" i="9"/>
  <c r="I50" i="9"/>
  <c r="H33" i="9"/>
  <c r="H31" i="7"/>
  <c r="E48" i="7"/>
  <c r="I50" i="7"/>
  <c r="D47" i="6"/>
  <c r="D29" i="6"/>
  <c r="I33" i="6"/>
  <c r="D49" i="3"/>
  <c r="D30" i="3"/>
  <c r="H41" i="3"/>
  <c r="D48" i="5"/>
  <c r="H36" i="5"/>
  <c r="D30" i="5"/>
  <c r="D48" i="4"/>
  <c r="H41" i="4"/>
  <c r="D30" i="4"/>
  <c r="E46" i="6"/>
  <c r="H29" i="6"/>
  <c r="E48" i="3"/>
  <c r="E47" i="5"/>
  <c r="E47" i="4"/>
  <c r="H30" i="5"/>
  <c r="H30" i="4"/>
  <c r="H30" i="3"/>
</calcChain>
</file>

<file path=xl/sharedStrings.xml><?xml version="1.0" encoding="utf-8"?>
<sst xmlns="http://schemas.openxmlformats.org/spreadsheetml/2006/main" count="532" uniqueCount="44">
  <si>
    <t>Electric Usage</t>
  </si>
  <si>
    <t xml:space="preserve">1     </t>
  </si>
  <si>
    <t xml:space="preserve">3     </t>
  </si>
  <si>
    <t xml:space="preserve">4     </t>
  </si>
  <si>
    <t xml:space="preserve">5     </t>
  </si>
  <si>
    <t>Read Date</t>
  </si>
  <si>
    <t>Meter ID</t>
  </si>
  <si>
    <t>Rate</t>
  </si>
  <si>
    <t>Total kWh</t>
  </si>
  <si>
    <t>On Peak kWh</t>
  </si>
  <si>
    <t>On Peak Demand</t>
  </si>
  <si>
    <t>Off Peak kWh</t>
  </si>
  <si>
    <t>Invc Amt</t>
  </si>
  <si>
    <t>Natural Gas Usage</t>
  </si>
  <si>
    <t>Therms</t>
  </si>
  <si>
    <t>Interruptible XXXXX Usage</t>
  </si>
  <si>
    <t>Roosevelt Elementary School Utility Data</t>
  </si>
  <si>
    <t>000018476514</t>
  </si>
  <si>
    <t>B16</t>
  </si>
  <si>
    <t>000057589621</t>
  </si>
  <si>
    <t>B06</t>
  </si>
  <si>
    <t>000020237766</t>
  </si>
  <si>
    <t>207</t>
  </si>
  <si>
    <t>Propane</t>
  </si>
  <si>
    <t>Date</t>
  </si>
  <si>
    <t>QTY 
Delivered</t>
  </si>
  <si>
    <t>Inv Amt</t>
  </si>
  <si>
    <t xml:space="preserve">336.8 gal </t>
  </si>
  <si>
    <t xml:space="preserve">B16 </t>
  </si>
  <si>
    <t>Total  kWh</t>
  </si>
  <si>
    <t>Total Therms</t>
  </si>
  <si>
    <t>2018-19</t>
  </si>
  <si>
    <t>2019-20</t>
  </si>
  <si>
    <t>2020-21</t>
  </si>
  <si>
    <t>2021-22</t>
  </si>
  <si>
    <t>74</t>
  </si>
  <si>
    <t>15955</t>
  </si>
  <si>
    <t>9683</t>
  </si>
  <si>
    <t>104</t>
  </si>
  <si>
    <t>6273</t>
  </si>
  <si>
    <t>2022-23</t>
  </si>
  <si>
    <t>000057589261</t>
  </si>
  <si>
    <t>00006869621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</si>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</sst>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yy"/>
    <numFmt numFmtId="165" formatCode="\$#,##0.00;[Red]&quot;$-&quot;#,##0.00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2"/>
        <bgColor rgb="FFFFFFFF"/>
      </patternFill>
    </fill>
  </fills>
  <borders count="4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190">
    <xf numFmtId="0" fontId="0" fillId="0" borderId="0" xfId="0"/>
    <xf numFmtId="0" fontId="3" fillId="0" borderId="0" xfId="0" applyFont="1"/>
    <xf numFmtId="0" fontId="5" fillId="3" borderId="0" xfId="0" applyFont="1" applyFill="1" applyAlignment="1">
      <alignment horizontal="left"/>
    </xf>
    <xf numFmtId="165" fontId="3" fillId="0" borderId="0" xfId="0" applyNumberFormat="1" applyFont="1"/>
    <xf numFmtId="49" fontId="4" fillId="2" borderId="2" xfId="0" applyNumberFormat="1" applyFont="1" applyFill="1" applyBorder="1" applyAlignment="1">
      <alignment horizontal="center"/>
    </xf>
    <xf numFmtId="49" fontId="7" fillId="2" borderId="8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/>
    </xf>
    <xf numFmtId="0" fontId="5" fillId="3" borderId="14" xfId="0" applyFont="1" applyFill="1" applyBorder="1" applyAlignment="1">
      <alignment horizontal="left"/>
    </xf>
    <xf numFmtId="0" fontId="1" fillId="0" borderId="9" xfId="0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10" fillId="0" borderId="0" xfId="0" applyFont="1"/>
    <xf numFmtId="165" fontId="10" fillId="0" borderId="3" xfId="0" applyNumberFormat="1" applyFont="1" applyBorder="1"/>
    <xf numFmtId="49" fontId="5" fillId="4" borderId="4" xfId="0" applyNumberFormat="1" applyFont="1" applyFill="1" applyBorder="1" applyAlignment="1">
      <alignment horizontal="left"/>
    </xf>
    <xf numFmtId="49" fontId="5" fillId="4" borderId="4" xfId="0" applyNumberFormat="1" applyFont="1" applyFill="1" applyBorder="1" applyAlignment="1">
      <alignment horizontal="center"/>
    </xf>
    <xf numFmtId="3" fontId="5" fillId="4" borderId="4" xfId="0" applyNumberFormat="1" applyFont="1" applyFill="1" applyBorder="1" applyAlignment="1">
      <alignment horizontal="right"/>
    </xf>
    <xf numFmtId="165" fontId="5" fillId="4" borderId="4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right"/>
    </xf>
    <xf numFmtId="164" fontId="5" fillId="4" borderId="1" xfId="0" applyNumberFormat="1" applyFon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right"/>
    </xf>
    <xf numFmtId="49" fontId="5" fillId="3" borderId="1" xfId="0" applyNumberFormat="1" applyFon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left"/>
    </xf>
    <xf numFmtId="165" fontId="5" fillId="3" borderId="2" xfId="0" applyNumberFormat="1" applyFont="1" applyFill="1" applyBorder="1" applyAlignment="1">
      <alignment horizontal="right"/>
    </xf>
    <xf numFmtId="0" fontId="11" fillId="0" borderId="0" xfId="0" applyFont="1"/>
    <xf numFmtId="164" fontId="5" fillId="2" borderId="4" xfId="0" applyNumberFormat="1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center"/>
    </xf>
    <xf numFmtId="165" fontId="5" fillId="2" borderId="4" xfId="0" applyNumberFormat="1" applyFont="1" applyFill="1" applyBorder="1" applyAlignment="1">
      <alignment horizontal="right"/>
    </xf>
    <xf numFmtId="164" fontId="5" fillId="4" borderId="4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1" fillId="0" borderId="0" xfId="0" applyNumberFormat="1" applyFont="1"/>
    <xf numFmtId="3" fontId="5" fillId="5" borderId="1" xfId="0" applyNumberFormat="1" applyFont="1" applyFill="1" applyBorder="1" applyAlignment="1">
      <alignment horizontal="right"/>
    </xf>
    <xf numFmtId="165" fontId="12" fillId="0" borderId="17" xfId="0" applyNumberFormat="1" applyFont="1" applyBorder="1"/>
    <xf numFmtId="49" fontId="5" fillId="4" borderId="19" xfId="0" applyNumberFormat="1" applyFont="1" applyFill="1" applyBorder="1" applyAlignment="1">
      <alignment horizontal="center"/>
    </xf>
    <xf numFmtId="3" fontId="5" fillId="4" borderId="19" xfId="0" applyNumberFormat="1" applyFont="1" applyFill="1" applyBorder="1" applyAlignment="1">
      <alignment horizontal="right"/>
    </xf>
    <xf numFmtId="164" fontId="5" fillId="3" borderId="21" xfId="0" applyNumberFormat="1" applyFont="1" applyFill="1" applyBorder="1" applyAlignment="1">
      <alignment horizontal="left"/>
    </xf>
    <xf numFmtId="164" fontId="5" fillId="4" borderId="21" xfId="0" applyNumberFormat="1" applyFont="1" applyFill="1" applyBorder="1" applyAlignment="1">
      <alignment horizontal="left"/>
    </xf>
    <xf numFmtId="164" fontId="5" fillId="3" borderId="24" xfId="0" applyNumberFormat="1" applyFont="1" applyFill="1" applyBorder="1" applyAlignment="1">
      <alignment horizontal="left"/>
    </xf>
    <xf numFmtId="164" fontId="5" fillId="3" borderId="27" xfId="0" applyNumberFormat="1" applyFont="1" applyFill="1" applyBorder="1" applyAlignment="1">
      <alignment horizontal="left"/>
    </xf>
    <xf numFmtId="164" fontId="5" fillId="4" borderId="29" xfId="0" applyNumberFormat="1" applyFont="1" applyFill="1" applyBorder="1" applyAlignment="1">
      <alignment horizontal="left"/>
    </xf>
    <xf numFmtId="164" fontId="5" fillId="3" borderId="29" xfId="0" applyNumberFormat="1" applyFont="1" applyFill="1" applyBorder="1" applyAlignment="1">
      <alignment horizontal="left"/>
    </xf>
    <xf numFmtId="164" fontId="5" fillId="3" borderId="30" xfId="0" applyNumberFormat="1" applyFont="1" applyFill="1" applyBorder="1" applyAlignment="1">
      <alignment horizontal="left"/>
    </xf>
    <xf numFmtId="165" fontId="5" fillId="2" borderId="20" xfId="0" applyNumberFormat="1" applyFont="1" applyFill="1" applyBorder="1" applyAlignment="1">
      <alignment horizontal="right"/>
    </xf>
    <xf numFmtId="165" fontId="5" fillId="2" borderId="23" xfId="0" applyNumberFormat="1" applyFont="1" applyFill="1" applyBorder="1" applyAlignment="1">
      <alignment horizontal="right"/>
    </xf>
    <xf numFmtId="165" fontId="5" fillId="2" borderId="22" xfId="0" applyNumberFormat="1" applyFont="1" applyFill="1" applyBorder="1" applyAlignment="1">
      <alignment horizontal="right"/>
    </xf>
    <xf numFmtId="3" fontId="5" fillId="4" borderId="25" xfId="0" applyNumberFormat="1" applyFont="1" applyFill="1" applyBorder="1" applyAlignment="1">
      <alignment horizontal="right"/>
    </xf>
    <xf numFmtId="165" fontId="5" fillId="2" borderId="26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65" fontId="10" fillId="0" borderId="17" xfId="0" applyNumberFormat="1" applyFont="1" applyBorder="1"/>
    <xf numFmtId="164" fontId="5" fillId="2" borderId="18" xfId="0" applyNumberFormat="1" applyFont="1" applyFill="1" applyBorder="1" applyAlignment="1">
      <alignment horizontal="left"/>
    </xf>
    <xf numFmtId="49" fontId="5" fillId="2" borderId="19" xfId="0" applyNumberFormat="1" applyFont="1" applyFill="1" applyBorder="1" applyAlignment="1">
      <alignment horizontal="left"/>
    </xf>
    <xf numFmtId="49" fontId="5" fillId="2" borderId="19" xfId="0" applyNumberFormat="1" applyFont="1" applyFill="1" applyBorder="1" applyAlignment="1">
      <alignment horizontal="center"/>
    </xf>
    <xf numFmtId="164" fontId="5" fillId="2" borderId="21" xfId="0" applyNumberFormat="1" applyFont="1" applyFill="1" applyBorder="1" applyAlignment="1">
      <alignment horizontal="left"/>
    </xf>
    <xf numFmtId="164" fontId="5" fillId="2" borderId="24" xfId="0" applyNumberFormat="1" applyFont="1" applyFill="1" applyBorder="1" applyAlignment="1">
      <alignment horizontal="left"/>
    </xf>
    <xf numFmtId="49" fontId="5" fillId="2" borderId="25" xfId="0" applyNumberFormat="1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center"/>
    </xf>
    <xf numFmtId="3" fontId="5" fillId="4" borderId="2" xfId="0" applyNumberFormat="1" applyFont="1" applyFill="1" applyBorder="1" applyAlignment="1">
      <alignment horizontal="right"/>
    </xf>
    <xf numFmtId="0" fontId="10" fillId="0" borderId="7" xfId="0" applyFont="1" applyBorder="1"/>
    <xf numFmtId="3" fontId="11" fillId="0" borderId="9" xfId="0" applyNumberFormat="1" applyFont="1" applyBorder="1"/>
    <xf numFmtId="164" fontId="5" fillId="0" borderId="0" xfId="0" applyNumberFormat="1" applyFont="1" applyAlignment="1">
      <alignment horizontal="left"/>
    </xf>
    <xf numFmtId="164" fontId="8" fillId="0" borderId="32" xfId="0" applyNumberFormat="1" applyFont="1" applyBorder="1" applyAlignment="1">
      <alignment horizontal="center" vertical="center"/>
    </xf>
    <xf numFmtId="164" fontId="8" fillId="0" borderId="33" xfId="0" applyNumberFormat="1" applyFont="1" applyBorder="1" applyAlignment="1">
      <alignment horizontal="center" vertical="center" wrapText="1"/>
    </xf>
    <xf numFmtId="165" fontId="5" fillId="3" borderId="34" xfId="0" applyNumberFormat="1" applyFont="1" applyFill="1" applyBorder="1" applyAlignment="1">
      <alignment horizontal="right"/>
    </xf>
    <xf numFmtId="165" fontId="5" fillId="4" borderId="35" xfId="0" applyNumberFormat="1" applyFont="1" applyFill="1" applyBorder="1" applyAlignment="1">
      <alignment horizontal="right"/>
    </xf>
    <xf numFmtId="165" fontId="5" fillId="3" borderId="35" xfId="0" applyNumberFormat="1" applyFont="1" applyFill="1" applyBorder="1" applyAlignment="1">
      <alignment horizontal="right"/>
    </xf>
    <xf numFmtId="164" fontId="5" fillId="4" borderId="30" xfId="0" applyNumberFormat="1" applyFont="1" applyFill="1" applyBorder="1" applyAlignment="1">
      <alignment horizontal="left"/>
    </xf>
    <xf numFmtId="165" fontId="5" fillId="4" borderId="36" xfId="0" applyNumberFormat="1" applyFont="1" applyFill="1" applyBorder="1" applyAlignment="1">
      <alignment horizontal="right"/>
    </xf>
    <xf numFmtId="164" fontId="5" fillId="3" borderId="7" xfId="0" applyNumberFormat="1" applyFont="1" applyFill="1" applyBorder="1" applyAlignment="1">
      <alignment horizontal="left"/>
    </xf>
    <xf numFmtId="165" fontId="5" fillId="3" borderId="9" xfId="0" applyNumberFormat="1" applyFont="1" applyFill="1" applyBorder="1" applyAlignment="1">
      <alignment horizontal="right"/>
    </xf>
    <xf numFmtId="164" fontId="5" fillId="4" borderId="37" xfId="0" applyNumberFormat="1" applyFont="1" applyFill="1" applyBorder="1" applyAlignment="1">
      <alignment horizontal="left"/>
    </xf>
    <xf numFmtId="165" fontId="5" fillId="4" borderId="38" xfId="0" applyNumberFormat="1" applyFont="1" applyFill="1" applyBorder="1" applyAlignment="1">
      <alignment horizontal="right"/>
    </xf>
    <xf numFmtId="165" fontId="5" fillId="3" borderId="23" xfId="0" applyNumberFormat="1" applyFont="1" applyFill="1" applyBorder="1" applyAlignment="1">
      <alignment horizontal="right"/>
    </xf>
    <xf numFmtId="165" fontId="5" fillId="4" borderId="23" xfId="0" applyNumberFormat="1" applyFont="1" applyFill="1" applyBorder="1" applyAlignment="1">
      <alignment horizontal="right"/>
    </xf>
    <xf numFmtId="165" fontId="5" fillId="3" borderId="26" xfId="0" applyNumberFormat="1" applyFont="1" applyFill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3" fontId="5" fillId="3" borderId="2" xfId="0" applyNumberFormat="1" applyFont="1" applyFill="1" applyBorder="1" applyAlignment="1">
      <alignment horizontal="right"/>
    </xf>
    <xf numFmtId="3" fontId="11" fillId="0" borderId="6" xfId="0" applyNumberFormat="1" applyFont="1" applyBorder="1"/>
    <xf numFmtId="0" fontId="10" fillId="0" borderId="3" xfId="0" applyFont="1" applyBorder="1"/>
    <xf numFmtId="165" fontId="5" fillId="3" borderId="8" xfId="0" applyNumberFormat="1" applyFont="1" applyFill="1" applyBorder="1" applyAlignment="1">
      <alignment horizontal="right"/>
    </xf>
    <xf numFmtId="166" fontId="11" fillId="0" borderId="9" xfId="0" applyNumberFormat="1" applyFont="1" applyBorder="1"/>
    <xf numFmtId="164" fontId="5" fillId="3" borderId="18" xfId="0" applyNumberFormat="1" applyFont="1" applyFill="1" applyBorder="1" applyAlignment="1">
      <alignment horizontal="left"/>
    </xf>
    <xf numFmtId="49" fontId="5" fillId="4" borderId="19" xfId="0" applyNumberFormat="1" applyFont="1" applyFill="1" applyBorder="1" applyAlignment="1">
      <alignment horizontal="left"/>
    </xf>
    <xf numFmtId="165" fontId="5" fillId="4" borderId="20" xfId="0" applyNumberFormat="1" applyFont="1" applyFill="1" applyBorder="1" applyAlignment="1">
      <alignment horizontal="right"/>
    </xf>
    <xf numFmtId="164" fontId="5" fillId="4" borderId="24" xfId="0" applyNumberFormat="1" applyFont="1" applyFill="1" applyBorder="1" applyAlignment="1">
      <alignment horizontal="left"/>
    </xf>
    <xf numFmtId="49" fontId="5" fillId="4" borderId="39" xfId="0" applyNumberFormat="1" applyFont="1" applyFill="1" applyBorder="1" applyAlignment="1">
      <alignment horizontal="left"/>
    </xf>
    <xf numFmtId="49" fontId="5" fillId="4" borderId="25" xfId="0" applyNumberFormat="1" applyFont="1" applyFill="1" applyBorder="1" applyAlignment="1">
      <alignment horizontal="center"/>
    </xf>
    <xf numFmtId="165" fontId="5" fillId="4" borderId="26" xfId="0" applyNumberFormat="1" applyFont="1" applyFill="1" applyBorder="1" applyAlignment="1">
      <alignment horizontal="right"/>
    </xf>
    <xf numFmtId="3" fontId="5" fillId="3" borderId="19" xfId="0" applyNumberFormat="1" applyFont="1" applyFill="1" applyBorder="1" applyAlignment="1">
      <alignment horizontal="right"/>
    </xf>
    <xf numFmtId="0" fontId="0" fillId="0" borderId="16" xfId="0" applyBorder="1"/>
    <xf numFmtId="3" fontId="0" fillId="0" borderId="16" xfId="0" applyNumberFormat="1" applyBorder="1"/>
    <xf numFmtId="0" fontId="1" fillId="0" borderId="3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9" fontId="7" fillId="2" borderId="40" xfId="0" applyNumberFormat="1" applyFont="1" applyFill="1" applyBorder="1" applyAlignment="1">
      <alignment horizontal="center" vertical="center" wrapText="1"/>
    </xf>
    <xf numFmtId="49" fontId="7" fillId="3" borderId="33" xfId="0" applyNumberFormat="1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right"/>
    </xf>
    <xf numFmtId="3" fontId="5" fillId="4" borderId="16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0" fontId="5" fillId="4" borderId="28" xfId="0" applyFont="1" applyFill="1" applyBorder="1" applyAlignment="1">
      <alignment horizontal="right"/>
    </xf>
    <xf numFmtId="165" fontId="5" fillId="2" borderId="35" xfId="0" applyNumberFormat="1" applyFont="1" applyFill="1" applyBorder="1" applyAlignment="1">
      <alignment horizontal="right"/>
    </xf>
    <xf numFmtId="165" fontId="5" fillId="2" borderId="36" xfId="0" applyNumberFormat="1" applyFont="1" applyFill="1" applyBorder="1" applyAlignment="1">
      <alignment horizontal="right"/>
    </xf>
    <xf numFmtId="0" fontId="5" fillId="3" borderId="28" xfId="0" applyFont="1" applyFill="1" applyBorder="1" applyAlignment="1">
      <alignment horizontal="right"/>
    </xf>
    <xf numFmtId="0" fontId="5" fillId="3" borderId="16" xfId="0" applyFont="1" applyFill="1" applyBorder="1" applyAlignment="1">
      <alignment horizontal="right"/>
    </xf>
    <xf numFmtId="0" fontId="5" fillId="3" borderId="31" xfId="0" applyFont="1" applyFill="1" applyBorder="1" applyAlignment="1">
      <alignment horizontal="right"/>
    </xf>
    <xf numFmtId="14" fontId="5" fillId="3" borderId="29" xfId="0" applyNumberFormat="1" applyFont="1" applyFill="1" applyBorder="1" applyAlignment="1">
      <alignment horizontal="left"/>
    </xf>
    <xf numFmtId="14" fontId="5" fillId="4" borderId="29" xfId="0" applyNumberFormat="1" applyFont="1" applyFill="1" applyBorder="1" applyAlignment="1">
      <alignment horizontal="left"/>
    </xf>
    <xf numFmtId="14" fontId="5" fillId="4" borderId="30" xfId="0" applyNumberFormat="1" applyFont="1" applyFill="1" applyBorder="1" applyAlignment="1">
      <alignment horizontal="left"/>
    </xf>
    <xf numFmtId="3" fontId="5" fillId="4" borderId="31" xfId="0" applyNumberFormat="1" applyFont="1" applyFill="1" applyBorder="1" applyAlignment="1">
      <alignment horizontal="left"/>
    </xf>
    <xf numFmtId="0" fontId="14" fillId="0" borderId="16" xfId="0" applyFont="1" applyBorder="1" applyAlignment="1">
      <alignment horizontal="right" vertical="center"/>
    </xf>
    <xf numFmtId="49" fontId="5" fillId="2" borderId="16" xfId="0" applyNumberFormat="1" applyFont="1" applyFill="1" applyBorder="1" applyAlignment="1">
      <alignment horizontal="right" vertical="center" wrapText="1"/>
    </xf>
    <xf numFmtId="14" fontId="14" fillId="0" borderId="27" xfId="0" applyNumberFormat="1" applyFont="1" applyBorder="1" applyAlignment="1">
      <alignment horizontal="left" vertical="center"/>
    </xf>
    <xf numFmtId="0" fontId="14" fillId="0" borderId="28" xfId="0" applyFont="1" applyBorder="1" applyAlignment="1">
      <alignment horizontal="right" vertical="center"/>
    </xf>
    <xf numFmtId="49" fontId="5" fillId="2" borderId="28" xfId="0" applyNumberFormat="1" applyFont="1" applyFill="1" applyBorder="1" applyAlignment="1">
      <alignment horizontal="right" vertical="center" wrapText="1"/>
    </xf>
    <xf numFmtId="14" fontId="14" fillId="0" borderId="29" xfId="0" applyNumberFormat="1" applyFont="1" applyBorder="1" applyAlignment="1">
      <alignment horizontal="left" vertical="center"/>
    </xf>
    <xf numFmtId="166" fontId="5" fillId="6" borderId="35" xfId="0" applyNumberFormat="1" applyFont="1" applyFill="1" applyBorder="1" applyAlignment="1">
      <alignment horizontal="right"/>
    </xf>
    <xf numFmtId="0" fontId="1" fillId="0" borderId="33" xfId="0" applyFont="1" applyBorder="1" applyAlignment="1">
      <alignment horizontal="center" vertical="center"/>
    </xf>
    <xf numFmtId="49" fontId="5" fillId="4" borderId="16" xfId="0" applyNumberFormat="1" applyFont="1" applyFill="1" applyBorder="1" applyAlignment="1">
      <alignment horizontal="left"/>
    </xf>
    <xf numFmtId="49" fontId="5" fillId="4" borderId="16" xfId="0" applyNumberFormat="1" applyFont="1" applyFill="1" applyBorder="1" applyAlignment="1">
      <alignment horizontal="center"/>
    </xf>
    <xf numFmtId="49" fontId="5" fillId="3" borderId="16" xfId="0" applyNumberFormat="1" applyFont="1" applyFill="1" applyBorder="1" applyAlignment="1">
      <alignment horizontal="center"/>
    </xf>
    <xf numFmtId="49" fontId="5" fillId="4" borderId="28" xfId="0" applyNumberFormat="1" applyFont="1" applyFill="1" applyBorder="1" applyAlignment="1">
      <alignment horizontal="left"/>
    </xf>
    <xf numFmtId="0" fontId="14" fillId="0" borderId="28" xfId="0" applyFont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left"/>
    </xf>
    <xf numFmtId="49" fontId="5" fillId="3" borderId="31" xfId="0" applyNumberFormat="1" applyFont="1" applyFill="1" applyBorder="1" applyAlignment="1">
      <alignment horizontal="center"/>
    </xf>
    <xf numFmtId="3" fontId="5" fillId="3" borderId="31" xfId="0" applyNumberFormat="1" applyFont="1" applyFill="1" applyBorder="1" applyAlignment="1">
      <alignment horizontal="right"/>
    </xf>
    <xf numFmtId="0" fontId="1" fillId="0" borderId="32" xfId="0" applyFont="1" applyBorder="1" applyAlignment="1">
      <alignment horizontal="left" vertical="center"/>
    </xf>
    <xf numFmtId="8" fontId="14" fillId="0" borderId="34" xfId="0" applyNumberFormat="1" applyFont="1" applyBorder="1" applyAlignment="1">
      <alignment horizontal="right" vertical="center"/>
    </xf>
    <xf numFmtId="166" fontId="5" fillId="3" borderId="34" xfId="1" applyNumberFormat="1" applyFont="1" applyFill="1" applyBorder="1" applyAlignment="1">
      <alignment horizontal="right"/>
    </xf>
    <xf numFmtId="166" fontId="5" fillId="3" borderId="35" xfId="1" applyNumberFormat="1" applyFont="1" applyFill="1" applyBorder="1" applyAlignment="1">
      <alignment horizontal="right"/>
    </xf>
    <xf numFmtId="164" fontId="8" fillId="0" borderId="40" xfId="0" applyNumberFormat="1" applyFont="1" applyBorder="1" applyAlignment="1">
      <alignment horizontal="center" vertical="center" wrapText="1"/>
    </xf>
    <xf numFmtId="166" fontId="5" fillId="2" borderId="34" xfId="0" applyNumberFormat="1" applyFont="1" applyFill="1" applyBorder="1" applyAlignment="1">
      <alignment horizontal="right"/>
    </xf>
    <xf numFmtId="166" fontId="5" fillId="2" borderId="35" xfId="0" applyNumberFormat="1" applyFont="1" applyFill="1" applyBorder="1" applyAlignment="1">
      <alignment horizontal="right"/>
    </xf>
    <xf numFmtId="0" fontId="0" fillId="0" borderId="29" xfId="0" applyBorder="1"/>
    <xf numFmtId="0" fontId="0" fillId="0" borderId="35" xfId="0" applyBorder="1"/>
    <xf numFmtId="166" fontId="5" fillId="2" borderId="36" xfId="0" applyNumberFormat="1" applyFont="1" applyFill="1" applyBorder="1" applyAlignment="1">
      <alignment horizontal="right"/>
    </xf>
    <xf numFmtId="0" fontId="14" fillId="0" borderId="0" xfId="0" applyFont="1"/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5" fillId="2" borderId="41" xfId="0" applyNumberFormat="1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/>
    </xf>
    <xf numFmtId="3" fontId="5" fillId="5" borderId="2" xfId="0" applyNumberFormat="1" applyFont="1" applyFill="1" applyBorder="1" applyAlignment="1">
      <alignment horizontal="right"/>
    </xf>
    <xf numFmtId="164" fontId="5" fillId="3" borderId="41" xfId="0" applyNumberFormat="1" applyFont="1" applyFill="1" applyBorder="1" applyAlignment="1">
      <alignment horizontal="left"/>
    </xf>
    <xf numFmtId="49" fontId="5" fillId="4" borderId="42" xfId="0" applyNumberFormat="1" applyFont="1" applyFill="1" applyBorder="1" applyAlignment="1">
      <alignment horizontal="left"/>
    </xf>
    <xf numFmtId="49" fontId="5" fillId="3" borderId="2" xfId="0" applyNumberFormat="1" applyFont="1" applyFill="1" applyBorder="1" applyAlignment="1">
      <alignment horizontal="center"/>
    </xf>
    <xf numFmtId="165" fontId="5" fillId="3" borderId="22" xfId="0" applyNumberFormat="1" applyFont="1" applyFill="1" applyBorder="1" applyAlignment="1">
      <alignment horizontal="right"/>
    </xf>
    <xf numFmtId="3" fontId="10" fillId="0" borderId="0" xfId="0" applyNumberFormat="1" applyFont="1"/>
    <xf numFmtId="3" fontId="0" fillId="0" borderId="43" xfId="0" applyNumberFormat="1" applyBorder="1"/>
    <xf numFmtId="0" fontId="0" fillId="0" borderId="43" xfId="0" applyBorder="1"/>
    <xf numFmtId="3" fontId="11" fillId="0" borderId="0" xfId="0" applyNumberFormat="1" applyFont="1"/>
    <xf numFmtId="49" fontId="10" fillId="0" borderId="0" xfId="0" applyNumberFormat="1" applyFont="1"/>
    <xf numFmtId="49" fontId="0" fillId="0" borderId="0" xfId="0" applyNumberFormat="1"/>
    <xf numFmtId="0" fontId="2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0" borderId="16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Roosevelt Energy Usage</a:t>
            </a:r>
            <a:r>
              <a:rPr lang="en-US" b="1" baseline="0"/>
              <a:t> in Total kWh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 of Usage'!$A$67:$A$72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  <c:pt idx="5">
                  <c:v>2023-24</c:v>
                </c:pt>
              </c:strCache>
            </c:strRef>
          </c:cat>
          <c:val>
            <c:numRef>
              <c:f>'Graph of Usage'!$B$67:$B$72</c:f>
              <c:numCache>
                <c:formatCode>#,##0</c:formatCode>
                <c:ptCount val="6"/>
                <c:pt idx="0">
                  <c:v>218211</c:v>
                </c:pt>
                <c:pt idx="1">
                  <c:v>205554</c:v>
                </c:pt>
                <c:pt idx="2">
                  <c:v>234144</c:v>
                </c:pt>
                <c:pt idx="3">
                  <c:v>220817</c:v>
                </c:pt>
                <c:pt idx="4">
                  <c:v>220142</c:v>
                </c:pt>
                <c:pt idx="5" formatCode="@">
                  <c:v>39845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9F-45BF-A42C-1272923A1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2943424"/>
        <c:axId val="1724274320"/>
      </c:barChart>
      <c:catAx>
        <c:axId val="1412943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274320"/>
        <c:crosses val="autoZero"/>
        <c:auto val="1"/>
        <c:lblAlgn val="ctr"/>
        <c:lblOffset val="100"/>
        <c:noMultiLvlLbl val="0"/>
      </c:catAx>
      <c:valAx>
        <c:axId val="172427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2943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Roosevelt Natural Gas Usage in Total</a:t>
            </a:r>
            <a:r>
              <a:rPr lang="en-US" b="1" baseline="0"/>
              <a:t> Therms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 of Usage'!$D$67:$D$72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  <c:pt idx="5">
                  <c:v>2023-24</c:v>
                </c:pt>
              </c:strCache>
            </c:strRef>
          </c:cat>
          <c:val>
            <c:numRef>
              <c:f>'Graph of Usage'!$E$67:$E$72</c:f>
              <c:numCache>
                <c:formatCode>#,##0</c:formatCode>
                <c:ptCount val="6"/>
                <c:pt idx="0">
                  <c:v>18497</c:v>
                </c:pt>
                <c:pt idx="1">
                  <c:v>20801</c:v>
                </c:pt>
                <c:pt idx="2">
                  <c:v>25374</c:v>
                </c:pt>
                <c:pt idx="3">
                  <c:v>25043</c:v>
                </c:pt>
                <c:pt idx="4">
                  <c:v>21012</c:v>
                </c:pt>
                <c:pt idx="5" formatCode="General">
                  <c:v>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E7-422D-B6F7-127772749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78910864"/>
        <c:axId val="1778911696"/>
      </c:barChart>
      <c:catAx>
        <c:axId val="1778910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8911696"/>
        <c:crosses val="autoZero"/>
        <c:auto val="1"/>
        <c:lblAlgn val="ctr"/>
        <c:lblOffset val="100"/>
        <c:noMultiLvlLbl val="0"/>
      </c:catAx>
      <c:valAx>
        <c:axId val="177891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Therms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8910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0</xdr:row>
      <xdr:rowOff>128586</xdr:rowOff>
    </xdr:from>
    <xdr:to>
      <xdr:col>11</xdr:col>
      <xdr:colOff>238125</xdr:colOff>
      <xdr:row>29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087F07-1546-9C89-1BC9-AC417AF68A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447674</xdr:colOff>
      <xdr:row>0</xdr:row>
      <xdr:rowOff>142875</xdr:rowOff>
    </xdr:from>
    <xdr:to>
      <xdr:col>23</xdr:col>
      <xdr:colOff>209550</xdr:colOff>
      <xdr:row>28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205983B-266E-5E5A-AD6C-1DA9D97B0A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B0F0E-AD27-40A7-AADE-579515FAFAF4}">
  <dimension ref="A1:K51"/>
  <sheetViews>
    <sheetView topLeftCell="A16" workbookViewId="0">
      <selection activeCell="H49" sqref="H49"/>
    </sheetView>
  </sheetViews>
  <sheetFormatPr defaultRowHeight="14.5" x14ac:dyDescent="0.35"/>
  <cols>
    <col min="1" max="1" width="15.7265625" customWidth="1"/>
    <col min="2" max="2" width="17" customWidth="1"/>
    <col min="3" max="3" width="11.1796875" bestFit="1" customWidth="1"/>
    <col min="4" max="4" width="9.26953125" bestFit="1" customWidth="1"/>
    <col min="5" max="5" width="11.453125" bestFit="1" customWidth="1"/>
    <col min="7" max="7" width="13.54296875" customWidth="1"/>
    <col min="8" max="8" width="14.26953125" bestFit="1" customWidth="1"/>
  </cols>
  <sheetData>
    <row r="1" spans="1:8" ht="26" x14ac:dyDescent="0.6">
      <c r="A1" s="179" t="s">
        <v>16</v>
      </c>
      <c r="B1" s="179"/>
      <c r="C1" s="179"/>
      <c r="D1" s="179"/>
      <c r="E1" s="179"/>
      <c r="F1" s="179"/>
      <c r="G1" s="179"/>
      <c r="H1" s="179"/>
    </row>
    <row r="2" spans="1:8" ht="15" thickBot="1" x14ac:dyDescent="0.4"/>
    <row r="3" spans="1:8" ht="19" thickBot="1" x14ac:dyDescent="0.5">
      <c r="A3" s="180" t="s">
        <v>0</v>
      </c>
      <c r="B3" s="181"/>
      <c r="C3" s="182"/>
    </row>
    <row r="4" spans="1:8" ht="16" thickBot="1" x14ac:dyDescent="0.4">
      <c r="D4" s="4" t="s">
        <v>1</v>
      </c>
      <c r="E4" s="4" t="s">
        <v>2</v>
      </c>
      <c r="F4" s="4" t="s">
        <v>3</v>
      </c>
      <c r="G4" s="4" t="s">
        <v>4</v>
      </c>
      <c r="H4" s="2"/>
    </row>
    <row r="5" spans="1:8" ht="20.5" thickBot="1" x14ac:dyDescent="0.4">
      <c r="A5" s="47" t="s">
        <v>5</v>
      </c>
      <c r="B5" s="48" t="s">
        <v>6</v>
      </c>
      <c r="C5" s="48" t="s">
        <v>7</v>
      </c>
      <c r="D5" s="49" t="s">
        <v>8</v>
      </c>
      <c r="E5" s="49" t="s">
        <v>9</v>
      </c>
      <c r="F5" s="49" t="s">
        <v>10</v>
      </c>
      <c r="G5" s="49" t="s">
        <v>11</v>
      </c>
      <c r="H5" s="50" t="s">
        <v>12</v>
      </c>
    </row>
    <row r="6" spans="1:8" ht="15.5" x14ac:dyDescent="0.35">
      <c r="A6" s="78">
        <v>43305</v>
      </c>
      <c r="B6" s="79" t="s">
        <v>17</v>
      </c>
      <c r="C6" s="80" t="s">
        <v>18</v>
      </c>
      <c r="D6" s="60">
        <v>15845</v>
      </c>
      <c r="E6" s="60">
        <v>8707</v>
      </c>
      <c r="F6" s="60">
        <v>8707</v>
      </c>
      <c r="G6" s="60">
        <v>7137</v>
      </c>
      <c r="H6" s="68">
        <v>2082.39</v>
      </c>
    </row>
    <row r="7" spans="1:8" ht="15.5" x14ac:dyDescent="0.35">
      <c r="A7" s="81">
        <v>43305</v>
      </c>
      <c r="B7" s="16" t="s">
        <v>19</v>
      </c>
      <c r="C7" s="17" t="s">
        <v>20</v>
      </c>
      <c r="D7" s="18">
        <v>37</v>
      </c>
      <c r="E7" s="18"/>
      <c r="F7" s="18"/>
      <c r="G7" s="18"/>
      <c r="H7" s="69"/>
    </row>
    <row r="8" spans="1:8" ht="15.5" x14ac:dyDescent="0.35">
      <c r="A8" s="81">
        <v>43334</v>
      </c>
      <c r="B8" s="16" t="s">
        <v>17</v>
      </c>
      <c r="C8" s="17" t="s">
        <v>18</v>
      </c>
      <c r="D8" s="20">
        <v>14540</v>
      </c>
      <c r="E8" s="20">
        <v>8582</v>
      </c>
      <c r="F8" s="20">
        <v>8582</v>
      </c>
      <c r="G8" s="20">
        <v>5958</v>
      </c>
      <c r="H8" s="69">
        <v>1915.77</v>
      </c>
    </row>
    <row r="9" spans="1:8" ht="15.5" x14ac:dyDescent="0.35">
      <c r="A9" s="81">
        <v>43334</v>
      </c>
      <c r="B9" s="16" t="s">
        <v>19</v>
      </c>
      <c r="C9" s="17" t="s">
        <v>20</v>
      </c>
      <c r="D9" s="18">
        <v>37</v>
      </c>
      <c r="E9" s="18"/>
      <c r="F9" s="18"/>
      <c r="G9" s="18"/>
      <c r="H9" s="69"/>
    </row>
    <row r="10" spans="1:8" ht="15.5" x14ac:dyDescent="0.35">
      <c r="A10" s="81">
        <v>43366</v>
      </c>
      <c r="B10" s="16" t="s">
        <v>17</v>
      </c>
      <c r="C10" s="17" t="s">
        <v>18</v>
      </c>
      <c r="D10" s="20">
        <v>21027</v>
      </c>
      <c r="E10" s="20">
        <v>13464</v>
      </c>
      <c r="F10" s="20">
        <v>13464</v>
      </c>
      <c r="G10" s="20">
        <v>7563</v>
      </c>
      <c r="H10" s="69">
        <v>2295.36</v>
      </c>
    </row>
    <row r="11" spans="1:8" ht="15.5" x14ac:dyDescent="0.35">
      <c r="A11" s="81">
        <v>43366</v>
      </c>
      <c r="B11" s="16" t="s">
        <v>19</v>
      </c>
      <c r="C11" s="17" t="s">
        <v>20</v>
      </c>
      <c r="D11" s="18">
        <v>40</v>
      </c>
      <c r="E11" s="18"/>
      <c r="F11" s="18"/>
      <c r="G11" s="18"/>
      <c r="H11" s="69"/>
    </row>
    <row r="12" spans="1:8" ht="15.5" x14ac:dyDescent="0.35">
      <c r="A12" s="81">
        <v>43395</v>
      </c>
      <c r="B12" s="16" t="s">
        <v>17</v>
      </c>
      <c r="C12" s="17" t="s">
        <v>18</v>
      </c>
      <c r="D12" s="20">
        <v>17593</v>
      </c>
      <c r="E12" s="20">
        <v>10110</v>
      </c>
      <c r="F12" s="20">
        <v>10110</v>
      </c>
      <c r="G12" s="20">
        <v>7482</v>
      </c>
      <c r="H12" s="69">
        <v>1872.38</v>
      </c>
    </row>
    <row r="13" spans="1:8" ht="15.5" x14ac:dyDescent="0.35">
      <c r="A13" s="81">
        <v>43395</v>
      </c>
      <c r="B13" s="16" t="s">
        <v>19</v>
      </c>
      <c r="C13" s="17" t="s">
        <v>20</v>
      </c>
      <c r="D13" s="18">
        <v>36</v>
      </c>
      <c r="E13" s="18"/>
      <c r="F13" s="18"/>
      <c r="G13" s="18"/>
      <c r="H13" s="69"/>
    </row>
    <row r="14" spans="1:8" ht="15.5" x14ac:dyDescent="0.35">
      <c r="A14" s="81">
        <v>43424</v>
      </c>
      <c r="B14" s="16" t="s">
        <v>17</v>
      </c>
      <c r="C14" s="17" t="s">
        <v>18</v>
      </c>
      <c r="D14" s="20">
        <v>17970</v>
      </c>
      <c r="E14" s="20">
        <v>9797</v>
      </c>
      <c r="F14" s="20">
        <v>9797</v>
      </c>
      <c r="G14" s="20">
        <v>8173</v>
      </c>
      <c r="H14" s="69">
        <v>1816.89</v>
      </c>
    </row>
    <row r="15" spans="1:8" ht="15.5" x14ac:dyDescent="0.35">
      <c r="A15" s="81">
        <v>43424</v>
      </c>
      <c r="B15" s="16" t="s">
        <v>19</v>
      </c>
      <c r="C15" s="17" t="s">
        <v>20</v>
      </c>
      <c r="D15" s="18">
        <v>37</v>
      </c>
      <c r="E15" s="18"/>
      <c r="F15" s="18"/>
      <c r="G15" s="18"/>
      <c r="H15" s="69"/>
    </row>
    <row r="16" spans="1:8" ht="15.5" x14ac:dyDescent="0.35">
      <c r="A16" s="81">
        <v>43459</v>
      </c>
      <c r="B16" s="16" t="s">
        <v>17</v>
      </c>
      <c r="C16" s="17" t="s">
        <v>18</v>
      </c>
      <c r="D16" s="20">
        <v>21772</v>
      </c>
      <c r="E16" s="20">
        <v>11148</v>
      </c>
      <c r="F16" s="20">
        <v>11148</v>
      </c>
      <c r="G16" s="20">
        <v>10624</v>
      </c>
      <c r="H16" s="69">
        <v>2016.15</v>
      </c>
    </row>
    <row r="17" spans="1:8" ht="15.5" x14ac:dyDescent="0.35">
      <c r="A17" s="81">
        <v>43457</v>
      </c>
      <c r="B17" s="16" t="s">
        <v>19</v>
      </c>
      <c r="C17" s="17" t="s">
        <v>20</v>
      </c>
      <c r="D17" s="18">
        <v>41</v>
      </c>
      <c r="E17" s="18"/>
      <c r="F17" s="18"/>
      <c r="G17" s="18"/>
      <c r="H17" s="70"/>
    </row>
    <row r="18" spans="1:8" ht="15.5" x14ac:dyDescent="0.35">
      <c r="A18" s="81">
        <v>43489</v>
      </c>
      <c r="B18" s="16" t="s">
        <v>17</v>
      </c>
      <c r="C18" s="17" t="s">
        <v>18</v>
      </c>
      <c r="D18" s="20">
        <v>18390</v>
      </c>
      <c r="E18" s="20">
        <v>8732</v>
      </c>
      <c r="F18" s="20">
        <v>8732</v>
      </c>
      <c r="G18" s="20">
        <v>9657</v>
      </c>
      <c r="H18" s="69">
        <v>1802.53</v>
      </c>
    </row>
    <row r="19" spans="1:8" ht="15.5" x14ac:dyDescent="0.35">
      <c r="A19" s="81">
        <v>43489</v>
      </c>
      <c r="B19" s="16" t="s">
        <v>19</v>
      </c>
      <c r="C19" s="17" t="s">
        <v>20</v>
      </c>
      <c r="D19" s="18">
        <v>40</v>
      </c>
      <c r="E19" s="18"/>
      <c r="F19" s="18"/>
      <c r="G19" s="18"/>
      <c r="H19" s="69"/>
    </row>
    <row r="20" spans="1:8" ht="15.5" x14ac:dyDescent="0.35">
      <c r="A20" s="81">
        <v>43521</v>
      </c>
      <c r="B20" s="16" t="s">
        <v>17</v>
      </c>
      <c r="C20" s="17" t="s">
        <v>18</v>
      </c>
      <c r="D20" s="20">
        <v>18788</v>
      </c>
      <c r="E20" s="20">
        <v>8624</v>
      </c>
      <c r="F20" s="20">
        <v>8624</v>
      </c>
      <c r="G20" s="20">
        <v>10164</v>
      </c>
      <c r="H20" s="69">
        <v>1813.07</v>
      </c>
    </row>
    <row r="21" spans="1:8" ht="15.5" x14ac:dyDescent="0.35">
      <c r="A21" s="81">
        <v>43521</v>
      </c>
      <c r="B21" s="16" t="s">
        <v>19</v>
      </c>
      <c r="C21" s="17" t="s">
        <v>20</v>
      </c>
      <c r="D21" s="18">
        <v>40</v>
      </c>
      <c r="E21" s="18"/>
      <c r="F21" s="18"/>
      <c r="G21" s="18"/>
      <c r="H21" s="69"/>
    </row>
    <row r="22" spans="1:8" ht="15.5" x14ac:dyDescent="0.35">
      <c r="A22" s="81">
        <v>43550</v>
      </c>
      <c r="B22" s="16" t="s">
        <v>17</v>
      </c>
      <c r="C22" s="17" t="s">
        <v>18</v>
      </c>
      <c r="D22" s="20">
        <v>18602</v>
      </c>
      <c r="E22" s="20">
        <v>9785</v>
      </c>
      <c r="F22" s="20">
        <v>9785</v>
      </c>
      <c r="G22" s="20">
        <v>8818</v>
      </c>
      <c r="H22" s="69">
        <v>1871.48</v>
      </c>
    </row>
    <row r="23" spans="1:8" ht="15.5" x14ac:dyDescent="0.35">
      <c r="A23" s="81">
        <v>43550</v>
      </c>
      <c r="B23" s="16" t="s">
        <v>19</v>
      </c>
      <c r="C23" s="17" t="s">
        <v>20</v>
      </c>
      <c r="D23" s="18">
        <v>35</v>
      </c>
      <c r="E23" s="18"/>
      <c r="F23" s="18"/>
      <c r="G23" s="18"/>
      <c r="H23" s="69"/>
    </row>
    <row r="24" spans="1:8" ht="15.5" x14ac:dyDescent="0.35">
      <c r="A24" s="81">
        <v>43579</v>
      </c>
      <c r="B24" s="16" t="s">
        <v>17</v>
      </c>
      <c r="C24" s="17" t="s">
        <v>18</v>
      </c>
      <c r="D24" s="20">
        <v>15398</v>
      </c>
      <c r="E24" s="20">
        <v>7941</v>
      </c>
      <c r="F24" s="20">
        <v>7941</v>
      </c>
      <c r="G24" s="20">
        <v>7457</v>
      </c>
      <c r="H24" s="69">
        <v>1612.89</v>
      </c>
    </row>
    <row r="25" spans="1:8" ht="15.5" x14ac:dyDescent="0.35">
      <c r="A25" s="81">
        <v>43579</v>
      </c>
      <c r="B25" s="16" t="s">
        <v>19</v>
      </c>
      <c r="C25" s="17" t="s">
        <v>20</v>
      </c>
      <c r="D25" s="18">
        <v>35</v>
      </c>
      <c r="E25" s="20"/>
      <c r="F25" s="20"/>
      <c r="G25" s="20"/>
      <c r="H25" s="69"/>
    </row>
    <row r="26" spans="1:8" ht="15.5" x14ac:dyDescent="0.35">
      <c r="A26" s="81">
        <v>43608</v>
      </c>
      <c r="B26" s="16" t="s">
        <v>17</v>
      </c>
      <c r="C26" s="17" t="s">
        <v>18</v>
      </c>
      <c r="D26" s="20">
        <v>17953</v>
      </c>
      <c r="E26" s="18">
        <v>10829</v>
      </c>
      <c r="F26" s="18">
        <v>10829</v>
      </c>
      <c r="G26" s="18">
        <v>7124</v>
      </c>
      <c r="H26" s="69">
        <v>2081.25</v>
      </c>
    </row>
    <row r="27" spans="1:8" ht="15.5" x14ac:dyDescent="0.35">
      <c r="A27" s="81">
        <v>43608</v>
      </c>
      <c r="B27" s="16" t="s">
        <v>19</v>
      </c>
      <c r="C27" s="17" t="s">
        <v>20</v>
      </c>
      <c r="D27" s="18">
        <v>36</v>
      </c>
      <c r="E27" s="20"/>
      <c r="F27" s="20"/>
      <c r="G27" s="20"/>
      <c r="H27" s="69"/>
    </row>
    <row r="28" spans="1:8" ht="15.5" x14ac:dyDescent="0.35">
      <c r="A28" s="81">
        <v>43640</v>
      </c>
      <c r="B28" s="16" t="s">
        <v>17</v>
      </c>
      <c r="C28" s="17" t="s">
        <v>18</v>
      </c>
      <c r="D28" s="20">
        <v>19880</v>
      </c>
      <c r="E28" s="18">
        <v>12250</v>
      </c>
      <c r="F28" s="18">
        <v>12250</v>
      </c>
      <c r="G28" s="18">
        <v>7630</v>
      </c>
      <c r="H28" s="69">
        <v>2369.5100000000002</v>
      </c>
    </row>
    <row r="29" spans="1:8" ht="16" thickBot="1" x14ac:dyDescent="0.4">
      <c r="A29" s="82">
        <v>43640</v>
      </c>
      <c r="B29" s="83" t="s">
        <v>19</v>
      </c>
      <c r="C29" s="84" t="s">
        <v>20</v>
      </c>
      <c r="D29" s="85">
        <v>39</v>
      </c>
      <c r="E29" s="71"/>
      <c r="F29" s="71"/>
      <c r="G29" s="71"/>
      <c r="H29" s="72"/>
    </row>
    <row r="30" spans="1:8" ht="16" thickBot="1" x14ac:dyDescent="0.4">
      <c r="A30" s="22"/>
      <c r="B30" s="22"/>
      <c r="C30" s="86" t="s">
        <v>8</v>
      </c>
      <c r="D30" s="87">
        <f>SUM(D6:D29)</f>
        <v>218211</v>
      </c>
      <c r="E30" s="22"/>
      <c r="F30" s="22"/>
      <c r="G30" s="22"/>
      <c r="H30" s="77">
        <f>SUM(H6:H29)</f>
        <v>23549.67</v>
      </c>
    </row>
    <row r="31" spans="1:8" ht="18.5" x14ac:dyDescent="0.45">
      <c r="A31" s="1"/>
      <c r="B31" s="1"/>
      <c r="C31" s="1"/>
      <c r="D31" s="1"/>
      <c r="E31" s="1"/>
      <c r="F31" s="1"/>
      <c r="G31" s="1"/>
      <c r="H31" s="3"/>
    </row>
    <row r="32" spans="1:8" ht="19" thickBot="1" x14ac:dyDescent="0.5">
      <c r="A32" s="1"/>
      <c r="B32" s="1"/>
      <c r="C32" s="1"/>
      <c r="D32" s="1"/>
      <c r="E32" s="1"/>
      <c r="F32" s="1"/>
      <c r="G32" s="1"/>
      <c r="H32" s="3"/>
    </row>
    <row r="33" spans="1:11" ht="19" thickBot="1" x14ac:dyDescent="0.5">
      <c r="A33" s="183" t="s">
        <v>13</v>
      </c>
      <c r="B33" s="184"/>
      <c r="C33" s="184"/>
      <c r="D33" s="185"/>
      <c r="G33" s="180" t="s">
        <v>23</v>
      </c>
      <c r="H33" s="182"/>
      <c r="I33" s="43"/>
      <c r="J33" s="43"/>
      <c r="K33" s="43"/>
    </row>
    <row r="34" spans="1:11" ht="26.25" customHeight="1" thickBot="1" x14ac:dyDescent="0.5">
      <c r="A34" s="44" t="s">
        <v>5</v>
      </c>
      <c r="B34" s="45" t="s">
        <v>6</v>
      </c>
      <c r="C34" s="45" t="s">
        <v>7</v>
      </c>
      <c r="D34" s="45" t="s">
        <v>14</v>
      </c>
      <c r="E34" s="46" t="s">
        <v>12</v>
      </c>
      <c r="G34" s="89" t="s">
        <v>24</v>
      </c>
      <c r="H34" s="90" t="s">
        <v>25</v>
      </c>
      <c r="I34" s="43"/>
      <c r="J34" s="43"/>
      <c r="K34" s="43"/>
    </row>
    <row r="35" spans="1:11" ht="15.75" customHeight="1" x14ac:dyDescent="0.45">
      <c r="A35" s="42">
        <v>43305</v>
      </c>
      <c r="B35" s="24" t="s">
        <v>21</v>
      </c>
      <c r="C35" s="25" t="s">
        <v>22</v>
      </c>
      <c r="D35" s="26">
        <v>67</v>
      </c>
      <c r="E35" s="27">
        <v>-54.54</v>
      </c>
      <c r="G35" s="64">
        <v>43375</v>
      </c>
      <c r="H35" s="91">
        <v>0</v>
      </c>
      <c r="I35" s="43"/>
      <c r="J35" s="43"/>
      <c r="K35" s="43"/>
    </row>
    <row r="36" spans="1:11" ht="15.75" customHeight="1" x14ac:dyDescent="0.45">
      <c r="A36" s="28">
        <v>43334</v>
      </c>
      <c r="B36" s="34" t="s">
        <v>21</v>
      </c>
      <c r="C36" s="29" t="s">
        <v>22</v>
      </c>
      <c r="D36" s="18">
        <v>62</v>
      </c>
      <c r="E36" s="30">
        <v>127.84</v>
      </c>
      <c r="G36" s="65">
        <v>43382</v>
      </c>
      <c r="H36" s="92">
        <v>555.1</v>
      </c>
      <c r="I36" s="43"/>
      <c r="J36" s="43"/>
      <c r="K36" s="43"/>
    </row>
    <row r="37" spans="1:11" ht="15.75" customHeight="1" x14ac:dyDescent="0.45">
      <c r="A37" s="31">
        <v>43366</v>
      </c>
      <c r="B37" s="35" t="s">
        <v>21</v>
      </c>
      <c r="C37" s="32" t="s">
        <v>22</v>
      </c>
      <c r="D37" s="20">
        <v>112</v>
      </c>
      <c r="E37" s="33">
        <v>150.88999999999999</v>
      </c>
      <c r="G37" s="66">
        <v>43494</v>
      </c>
      <c r="H37" s="93">
        <v>155.19999999999999</v>
      </c>
      <c r="I37" s="43"/>
      <c r="J37" s="43"/>
      <c r="K37" s="43"/>
    </row>
    <row r="38" spans="1:11" ht="15.75" customHeight="1" x14ac:dyDescent="0.45">
      <c r="A38" s="28">
        <v>43395</v>
      </c>
      <c r="B38" s="34" t="s">
        <v>21</v>
      </c>
      <c r="C38" s="29" t="s">
        <v>22</v>
      </c>
      <c r="D38" s="18">
        <v>1117</v>
      </c>
      <c r="E38" s="30">
        <v>618.76</v>
      </c>
      <c r="G38" s="65">
        <v>43495</v>
      </c>
      <c r="H38" s="92">
        <v>140</v>
      </c>
      <c r="I38" s="43"/>
      <c r="J38" s="43"/>
      <c r="K38" s="43"/>
    </row>
    <row r="39" spans="1:11" ht="15.75" customHeight="1" x14ac:dyDescent="0.45">
      <c r="A39" s="31">
        <v>43424</v>
      </c>
      <c r="B39" s="35" t="s">
        <v>21</v>
      </c>
      <c r="C39" s="32" t="s">
        <v>22</v>
      </c>
      <c r="D39" s="20">
        <v>2019</v>
      </c>
      <c r="E39" s="33">
        <v>1131.6199999999999</v>
      </c>
      <c r="G39" s="66">
        <v>43496</v>
      </c>
      <c r="H39" s="93">
        <v>199.8</v>
      </c>
      <c r="I39" s="43"/>
      <c r="J39" s="43"/>
      <c r="K39" s="43"/>
    </row>
    <row r="40" spans="1:11" ht="15.75" customHeight="1" thickBot="1" x14ac:dyDescent="0.5">
      <c r="A40" s="28">
        <v>43457</v>
      </c>
      <c r="B40" s="34" t="s">
        <v>21</v>
      </c>
      <c r="C40" s="29" t="s">
        <v>22</v>
      </c>
      <c r="D40" s="18">
        <v>2976</v>
      </c>
      <c r="E40" s="30">
        <v>1854.49</v>
      </c>
      <c r="G40" s="94">
        <v>43503</v>
      </c>
      <c r="H40" s="95">
        <v>57.6</v>
      </c>
      <c r="I40" s="43"/>
      <c r="J40" s="43"/>
      <c r="K40" s="43"/>
    </row>
    <row r="41" spans="1:11" ht="15.75" customHeight="1" thickBot="1" x14ac:dyDescent="0.5">
      <c r="A41" s="31">
        <v>43489</v>
      </c>
      <c r="B41" s="35" t="s">
        <v>21</v>
      </c>
      <c r="C41" s="32" t="s">
        <v>22</v>
      </c>
      <c r="D41" s="20">
        <v>3402</v>
      </c>
      <c r="E41" s="33">
        <v>2104.11</v>
      </c>
      <c r="G41" s="88"/>
      <c r="H41" s="77">
        <f>SUM(H35:H40)</f>
        <v>1107.6999999999998</v>
      </c>
      <c r="I41" s="43"/>
      <c r="J41" s="43"/>
      <c r="K41" s="43"/>
    </row>
    <row r="42" spans="1:11" ht="15.75" customHeight="1" x14ac:dyDescent="0.45">
      <c r="A42" s="28">
        <v>43521</v>
      </c>
      <c r="B42" s="34" t="s">
        <v>21</v>
      </c>
      <c r="C42" s="29" t="s">
        <v>22</v>
      </c>
      <c r="D42" s="18">
        <v>3235</v>
      </c>
      <c r="E42" s="30">
        <v>1745.49</v>
      </c>
      <c r="G42" s="88"/>
      <c r="H42" s="76"/>
      <c r="I42" s="43"/>
      <c r="J42" s="43"/>
      <c r="K42" s="43"/>
    </row>
    <row r="43" spans="1:11" ht="15.75" customHeight="1" x14ac:dyDescent="0.45">
      <c r="A43" s="31">
        <v>43550</v>
      </c>
      <c r="B43" s="35" t="s">
        <v>21</v>
      </c>
      <c r="C43" s="32" t="s">
        <v>22</v>
      </c>
      <c r="D43" s="20">
        <v>2712</v>
      </c>
      <c r="E43" s="33">
        <v>1289.3800000000001</v>
      </c>
      <c r="G43" s="88"/>
      <c r="H43" s="76"/>
      <c r="I43" s="43"/>
      <c r="J43" s="43"/>
      <c r="K43" s="43"/>
    </row>
    <row r="44" spans="1:11" ht="15.75" customHeight="1" x14ac:dyDescent="0.45">
      <c r="A44" s="28">
        <v>43579</v>
      </c>
      <c r="B44" s="34" t="s">
        <v>21</v>
      </c>
      <c r="C44" s="29" t="s">
        <v>22</v>
      </c>
      <c r="D44" s="18">
        <v>1565</v>
      </c>
      <c r="E44" s="30">
        <v>831.94</v>
      </c>
      <c r="G44" s="88"/>
      <c r="H44" s="76"/>
      <c r="I44" s="43"/>
      <c r="J44" s="43"/>
      <c r="K44" s="43"/>
    </row>
    <row r="45" spans="1:11" ht="15.75" customHeight="1" x14ac:dyDescent="0.45">
      <c r="A45" s="31">
        <v>43608</v>
      </c>
      <c r="B45" s="35" t="s">
        <v>21</v>
      </c>
      <c r="C45" s="32" t="s">
        <v>22</v>
      </c>
      <c r="D45" s="20">
        <v>898</v>
      </c>
      <c r="E45" s="33">
        <v>474.85</v>
      </c>
      <c r="G45" s="88"/>
      <c r="H45" s="76"/>
      <c r="I45" s="43"/>
      <c r="J45" s="43"/>
      <c r="K45" s="43"/>
    </row>
    <row r="46" spans="1:11" ht="16.5" customHeight="1" thickBot="1" x14ac:dyDescent="0.5">
      <c r="A46" s="28">
        <v>43640</v>
      </c>
      <c r="B46" s="34" t="s">
        <v>21</v>
      </c>
      <c r="C46" s="29" t="s">
        <v>22</v>
      </c>
      <c r="D46" s="18">
        <v>332</v>
      </c>
      <c r="E46" s="36">
        <v>228.96</v>
      </c>
      <c r="G46" s="37"/>
      <c r="I46" s="43"/>
      <c r="J46" s="43"/>
      <c r="K46" s="43"/>
    </row>
    <row r="47" spans="1:11" ht="16.5" customHeight="1" thickBot="1" x14ac:dyDescent="0.5">
      <c r="A47" s="37"/>
      <c r="B47" s="37"/>
      <c r="C47" s="37"/>
      <c r="D47" s="37"/>
      <c r="E47" s="23">
        <f>SUM(E35:E46)</f>
        <v>10503.79</v>
      </c>
      <c r="G47" s="43"/>
      <c r="H47" s="43"/>
      <c r="I47" s="43"/>
      <c r="J47" s="43"/>
      <c r="K47" s="43"/>
    </row>
    <row r="48" spans="1:11" ht="16" thickBot="1" x14ac:dyDescent="0.4">
      <c r="C48" s="86" t="s">
        <v>8</v>
      </c>
      <c r="D48" s="87">
        <f>SUM(D35:D47)</f>
        <v>18497</v>
      </c>
    </row>
    <row r="51" spans="1:1" ht="18.5" x14ac:dyDescent="0.45">
      <c r="A51" s="1" t="s">
        <v>15</v>
      </c>
    </row>
  </sheetData>
  <mergeCells count="4">
    <mergeCell ref="A1:H1"/>
    <mergeCell ref="A3:C3"/>
    <mergeCell ref="A33:D33"/>
    <mergeCell ref="G33:H3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2F3E8-6A94-4D63-991B-00595E7183A8}">
  <dimension ref="A1:K51"/>
  <sheetViews>
    <sheetView workbookViewId="0">
      <selection activeCell="H17" sqref="H17"/>
    </sheetView>
  </sheetViews>
  <sheetFormatPr defaultRowHeight="14.5" x14ac:dyDescent="0.35"/>
  <cols>
    <col min="1" max="1" width="17.81640625" customWidth="1"/>
    <col min="2" max="2" width="20.7265625" customWidth="1"/>
    <col min="3" max="3" width="11.7265625" bestFit="1" customWidth="1"/>
    <col min="4" max="4" width="9.54296875" bestFit="1" customWidth="1"/>
    <col min="5" max="5" width="13.81640625" bestFit="1" customWidth="1"/>
    <col min="7" max="7" width="15.453125" customWidth="1"/>
    <col min="8" max="8" width="14.26953125" bestFit="1" customWidth="1"/>
  </cols>
  <sheetData>
    <row r="1" spans="1:8" ht="26" x14ac:dyDescent="0.6">
      <c r="A1" s="179" t="s">
        <v>16</v>
      </c>
      <c r="B1" s="179"/>
      <c r="C1" s="179"/>
      <c r="D1" s="179"/>
      <c r="E1" s="179"/>
      <c r="F1" s="179"/>
      <c r="G1" s="179"/>
      <c r="H1" s="179"/>
    </row>
    <row r="2" spans="1:8" ht="15" thickBot="1" x14ac:dyDescent="0.4"/>
    <row r="3" spans="1:8" ht="19" thickBot="1" x14ac:dyDescent="0.5">
      <c r="A3" s="180" t="s">
        <v>0</v>
      </c>
      <c r="B3" s="181"/>
      <c r="C3" s="182"/>
    </row>
    <row r="4" spans="1:8" ht="16" thickBot="1" x14ac:dyDescent="0.4">
      <c r="D4" s="4" t="s">
        <v>1</v>
      </c>
      <c r="E4" s="4" t="s">
        <v>2</v>
      </c>
      <c r="F4" s="4" t="s">
        <v>3</v>
      </c>
      <c r="G4" s="4" t="s">
        <v>4</v>
      </c>
      <c r="H4" s="2"/>
    </row>
    <row r="5" spans="1:8" ht="21.5" thickBot="1" x14ac:dyDescent="0.4">
      <c r="A5" s="6" t="s">
        <v>5</v>
      </c>
      <c r="B5" s="7" t="s">
        <v>6</v>
      </c>
      <c r="C5" s="7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8" t="s">
        <v>12</v>
      </c>
    </row>
    <row r="6" spans="1:8" ht="15.5" x14ac:dyDescent="0.35">
      <c r="A6" s="38">
        <v>43670</v>
      </c>
      <c r="B6" s="39" t="s">
        <v>17</v>
      </c>
      <c r="C6" s="40" t="s">
        <v>18</v>
      </c>
      <c r="D6" s="26">
        <v>17361</v>
      </c>
      <c r="E6" s="26">
        <v>9674</v>
      </c>
      <c r="F6" s="26">
        <v>95</v>
      </c>
      <c r="G6" s="26">
        <v>7688</v>
      </c>
      <c r="H6" s="41">
        <v>2056.02</v>
      </c>
    </row>
    <row r="7" spans="1:8" ht="15.5" x14ac:dyDescent="0.35">
      <c r="A7" s="15">
        <v>43670</v>
      </c>
      <c r="B7" s="16" t="s">
        <v>19</v>
      </c>
      <c r="C7" s="17" t="s">
        <v>20</v>
      </c>
      <c r="D7" s="18">
        <v>36</v>
      </c>
      <c r="E7" s="18"/>
      <c r="F7" s="18"/>
      <c r="G7" s="18"/>
      <c r="H7" s="19"/>
    </row>
    <row r="8" spans="1:8" ht="15.5" x14ac:dyDescent="0.35">
      <c r="A8" s="15">
        <v>43699</v>
      </c>
      <c r="B8" s="16" t="s">
        <v>17</v>
      </c>
      <c r="C8" s="17" t="s">
        <v>18</v>
      </c>
      <c r="D8" s="20">
        <v>16452</v>
      </c>
      <c r="E8" s="20">
        <v>9769</v>
      </c>
      <c r="F8" s="20">
        <v>111</v>
      </c>
      <c r="G8" s="20">
        <v>6682</v>
      </c>
      <c r="H8" s="19">
        <v>2157.9699999999998</v>
      </c>
    </row>
    <row r="9" spans="1:8" ht="15.5" x14ac:dyDescent="0.35">
      <c r="A9" s="15">
        <v>43699</v>
      </c>
      <c r="B9" s="16" t="s">
        <v>19</v>
      </c>
      <c r="C9" s="17" t="s">
        <v>20</v>
      </c>
      <c r="D9" s="18">
        <v>35</v>
      </c>
      <c r="E9" s="18"/>
      <c r="F9" s="18"/>
      <c r="G9" s="18"/>
      <c r="H9" s="19"/>
    </row>
    <row r="10" spans="1:8" ht="15.5" x14ac:dyDescent="0.35">
      <c r="A10" s="15">
        <v>43731</v>
      </c>
      <c r="B10" s="16" t="s">
        <v>17</v>
      </c>
      <c r="C10" s="17" t="s">
        <v>18</v>
      </c>
      <c r="D10" s="20">
        <v>21156</v>
      </c>
      <c r="E10" s="20">
        <v>13038</v>
      </c>
      <c r="F10" s="20">
        <v>106</v>
      </c>
      <c r="G10" s="20">
        <v>8118</v>
      </c>
      <c r="H10" s="19">
        <v>2290.04</v>
      </c>
    </row>
    <row r="11" spans="1:8" ht="15.5" x14ac:dyDescent="0.35">
      <c r="A11" s="15">
        <v>43731</v>
      </c>
      <c r="B11" s="16" t="s">
        <v>19</v>
      </c>
      <c r="C11" s="17" t="s">
        <v>20</v>
      </c>
      <c r="D11" s="18">
        <v>39</v>
      </c>
      <c r="E11" s="18"/>
      <c r="F11" s="18"/>
      <c r="G11" s="18"/>
      <c r="H11" s="19"/>
    </row>
    <row r="12" spans="1:8" ht="15.5" x14ac:dyDescent="0.35">
      <c r="A12" s="15">
        <v>43760</v>
      </c>
      <c r="B12" s="16" t="s">
        <v>17</v>
      </c>
      <c r="C12" s="17" t="s">
        <v>18</v>
      </c>
      <c r="D12" s="20">
        <v>18538</v>
      </c>
      <c r="E12" s="20">
        <v>11312</v>
      </c>
      <c r="F12" s="20">
        <v>104</v>
      </c>
      <c r="G12" s="20">
        <v>7226</v>
      </c>
      <c r="H12" s="19">
        <v>2105.4</v>
      </c>
    </row>
    <row r="13" spans="1:8" ht="15.5" x14ac:dyDescent="0.35">
      <c r="A13" s="15">
        <v>43760</v>
      </c>
      <c r="B13" s="16" t="s">
        <v>19</v>
      </c>
      <c r="C13" s="17" t="s">
        <v>20</v>
      </c>
      <c r="D13" s="18">
        <v>36</v>
      </c>
      <c r="E13" s="18"/>
      <c r="F13" s="18"/>
      <c r="G13" s="18"/>
      <c r="H13" s="19"/>
    </row>
    <row r="14" spans="1:8" ht="15.5" x14ac:dyDescent="0.35">
      <c r="A14" s="15">
        <v>43789</v>
      </c>
      <c r="B14" s="16" t="s">
        <v>17</v>
      </c>
      <c r="C14" s="17" t="s">
        <v>18</v>
      </c>
      <c r="D14" s="20">
        <v>20454</v>
      </c>
      <c r="E14" s="20">
        <v>10352</v>
      </c>
      <c r="F14" s="20">
        <v>69</v>
      </c>
      <c r="G14" s="20">
        <v>10102</v>
      </c>
      <c r="H14" s="19">
        <v>1922.23</v>
      </c>
    </row>
    <row r="15" spans="1:8" ht="15.5" x14ac:dyDescent="0.35">
      <c r="A15" s="15">
        <v>43789</v>
      </c>
      <c r="B15" s="16" t="s">
        <v>19</v>
      </c>
      <c r="C15" s="17" t="s">
        <v>20</v>
      </c>
      <c r="D15" s="18">
        <v>35</v>
      </c>
      <c r="E15" s="18"/>
      <c r="F15" s="18"/>
      <c r="G15" s="18"/>
      <c r="H15" s="19"/>
    </row>
    <row r="16" spans="1:8" ht="15.5" x14ac:dyDescent="0.35">
      <c r="A16" s="15">
        <v>43822</v>
      </c>
      <c r="B16" s="16" t="s">
        <v>17</v>
      </c>
      <c r="C16" s="17" t="s">
        <v>18</v>
      </c>
      <c r="D16" s="20">
        <v>21499</v>
      </c>
      <c r="E16" s="20">
        <v>11038</v>
      </c>
      <c r="F16" s="20">
        <v>72</v>
      </c>
      <c r="G16" s="20">
        <v>10461</v>
      </c>
      <c r="H16" s="19">
        <v>1991.27</v>
      </c>
    </row>
    <row r="17" spans="1:8" ht="15.5" x14ac:dyDescent="0.35">
      <c r="A17" s="15">
        <v>43824</v>
      </c>
      <c r="B17" s="16" t="s">
        <v>19</v>
      </c>
      <c r="C17" s="17" t="s">
        <v>20</v>
      </c>
      <c r="D17" s="18">
        <v>43</v>
      </c>
      <c r="E17" s="18"/>
      <c r="F17" s="18"/>
      <c r="G17" s="18"/>
      <c r="H17" s="21">
        <v>21.66</v>
      </c>
    </row>
    <row r="18" spans="1:8" ht="15.5" x14ac:dyDescent="0.35">
      <c r="A18" s="15">
        <v>43856</v>
      </c>
      <c r="B18" s="16" t="s">
        <v>17</v>
      </c>
      <c r="C18" s="17" t="s">
        <v>18</v>
      </c>
      <c r="D18" s="20">
        <v>19311</v>
      </c>
      <c r="E18" s="20">
        <v>9407</v>
      </c>
      <c r="F18" s="20">
        <v>68</v>
      </c>
      <c r="G18" s="20">
        <v>9904</v>
      </c>
      <c r="H18" s="19">
        <v>1837.67</v>
      </c>
    </row>
    <row r="19" spans="1:8" ht="15.5" x14ac:dyDescent="0.35">
      <c r="A19" s="15">
        <v>43856</v>
      </c>
      <c r="B19" s="16" t="s">
        <v>19</v>
      </c>
      <c r="C19" s="17" t="s">
        <v>20</v>
      </c>
      <c r="D19" s="18">
        <v>39</v>
      </c>
      <c r="E19" s="18"/>
      <c r="F19" s="18"/>
      <c r="G19" s="18"/>
      <c r="H19" s="19"/>
    </row>
    <row r="20" spans="1:8" ht="15.5" x14ac:dyDescent="0.35">
      <c r="A20" s="15">
        <v>43886</v>
      </c>
      <c r="B20" s="16" t="s">
        <v>17</v>
      </c>
      <c r="C20" s="17" t="s">
        <v>18</v>
      </c>
      <c r="D20" s="20">
        <v>18942</v>
      </c>
      <c r="E20" s="20">
        <v>10010</v>
      </c>
      <c r="F20" s="20">
        <v>64</v>
      </c>
      <c r="G20" s="20">
        <v>8931</v>
      </c>
      <c r="H20" s="19">
        <v>1794.07</v>
      </c>
    </row>
    <row r="21" spans="1:8" ht="15.5" x14ac:dyDescent="0.35">
      <c r="A21" s="15">
        <v>43886</v>
      </c>
      <c r="B21" s="16" t="s">
        <v>19</v>
      </c>
      <c r="C21" s="17" t="s">
        <v>20</v>
      </c>
      <c r="D21" s="18">
        <v>36</v>
      </c>
      <c r="E21" s="18"/>
      <c r="F21" s="18"/>
      <c r="G21" s="18"/>
      <c r="H21" s="19"/>
    </row>
    <row r="22" spans="1:8" ht="15.5" x14ac:dyDescent="0.35">
      <c r="A22" s="15">
        <v>43915</v>
      </c>
      <c r="B22" s="16" t="s">
        <v>17</v>
      </c>
      <c r="C22" s="17" t="s">
        <v>18</v>
      </c>
      <c r="D22" s="20">
        <v>16616</v>
      </c>
      <c r="E22" s="20">
        <v>8810</v>
      </c>
      <c r="F22" s="20">
        <v>65</v>
      </c>
      <c r="G22" s="20">
        <v>7806</v>
      </c>
      <c r="H22" s="19">
        <v>1668.48</v>
      </c>
    </row>
    <row r="23" spans="1:8" ht="15.5" x14ac:dyDescent="0.35">
      <c r="A23" s="15">
        <v>43915</v>
      </c>
      <c r="B23" s="16" t="s">
        <v>19</v>
      </c>
      <c r="C23" s="17" t="s">
        <v>20</v>
      </c>
      <c r="D23" s="18">
        <v>36</v>
      </c>
      <c r="E23" s="18"/>
      <c r="F23" s="18"/>
      <c r="G23" s="18"/>
      <c r="H23" s="19"/>
    </row>
    <row r="24" spans="1:8" ht="15.5" x14ac:dyDescent="0.35">
      <c r="A24" s="15">
        <v>43944</v>
      </c>
      <c r="B24" s="16" t="s">
        <v>17</v>
      </c>
      <c r="C24" s="17" t="s">
        <v>18</v>
      </c>
      <c r="D24" s="20">
        <v>8608</v>
      </c>
      <c r="E24" s="20">
        <v>2752</v>
      </c>
      <c r="F24" s="20">
        <v>18</v>
      </c>
      <c r="G24" s="20">
        <v>5856</v>
      </c>
      <c r="H24" s="19">
        <v>768.68</v>
      </c>
    </row>
    <row r="25" spans="1:8" ht="15.5" x14ac:dyDescent="0.35">
      <c r="A25" s="15">
        <v>43944</v>
      </c>
      <c r="B25" s="16" t="s">
        <v>19</v>
      </c>
      <c r="C25" s="17" t="s">
        <v>20</v>
      </c>
      <c r="D25" s="18">
        <v>36</v>
      </c>
      <c r="E25" s="20"/>
      <c r="F25" s="20"/>
      <c r="G25" s="20"/>
      <c r="H25" s="19"/>
    </row>
    <row r="26" spans="1:8" ht="15.5" x14ac:dyDescent="0.35">
      <c r="A26" s="15">
        <v>43976</v>
      </c>
      <c r="B26" s="16" t="s">
        <v>17</v>
      </c>
      <c r="C26" s="17" t="s">
        <v>18</v>
      </c>
      <c r="D26" s="20">
        <v>10611</v>
      </c>
      <c r="E26" s="18">
        <v>4311</v>
      </c>
      <c r="F26" s="18">
        <v>32</v>
      </c>
      <c r="G26" s="18">
        <v>6300</v>
      </c>
      <c r="H26" s="19">
        <v>1037.28</v>
      </c>
    </row>
    <row r="27" spans="1:8" ht="15.5" x14ac:dyDescent="0.35">
      <c r="A27" s="15">
        <v>43976</v>
      </c>
      <c r="B27" s="16" t="s">
        <v>19</v>
      </c>
      <c r="C27" s="17" t="s">
        <v>20</v>
      </c>
      <c r="D27" s="18">
        <v>39</v>
      </c>
      <c r="E27" s="20"/>
      <c r="F27" s="20"/>
      <c r="G27" s="20"/>
      <c r="H27" s="19"/>
    </row>
    <row r="28" spans="1:8" ht="15.5" x14ac:dyDescent="0.35">
      <c r="A28" s="15">
        <v>44005</v>
      </c>
      <c r="B28" s="16" t="s">
        <v>17</v>
      </c>
      <c r="C28" s="17" t="s">
        <v>18</v>
      </c>
      <c r="D28" s="20">
        <v>15567</v>
      </c>
      <c r="E28" s="18">
        <v>8717</v>
      </c>
      <c r="F28" s="18">
        <v>95</v>
      </c>
      <c r="G28" s="18">
        <v>6851</v>
      </c>
      <c r="H28" s="19">
        <v>1926.31</v>
      </c>
    </row>
    <row r="29" spans="1:8" ht="16" thickBot="1" x14ac:dyDescent="0.4">
      <c r="A29" s="15">
        <v>44005</v>
      </c>
      <c r="B29" s="16" t="s">
        <v>19</v>
      </c>
      <c r="C29" s="84" t="s">
        <v>20</v>
      </c>
      <c r="D29" s="85">
        <v>29</v>
      </c>
      <c r="E29" s="20"/>
      <c r="F29" s="20"/>
      <c r="G29" s="20"/>
      <c r="H29" s="21"/>
    </row>
    <row r="30" spans="1:8" ht="16" thickBot="1" x14ac:dyDescent="0.4">
      <c r="A30" s="22"/>
      <c r="B30" s="22"/>
      <c r="C30" s="86" t="s">
        <v>8</v>
      </c>
      <c r="D30" s="87">
        <f>SUM(D6:D29)</f>
        <v>205554</v>
      </c>
      <c r="E30" s="22"/>
      <c r="F30" s="22"/>
      <c r="G30" s="22"/>
      <c r="H30" s="23">
        <f>SUM(H6:H29)</f>
        <v>21577.08</v>
      </c>
    </row>
    <row r="31" spans="1:8" ht="18.5" x14ac:dyDescent="0.45">
      <c r="A31" s="1"/>
      <c r="B31" s="1"/>
      <c r="C31" s="1"/>
      <c r="D31" s="1"/>
      <c r="E31" s="1"/>
      <c r="F31" s="1"/>
      <c r="G31" s="1"/>
      <c r="H31" s="3"/>
    </row>
    <row r="32" spans="1:8" ht="19" thickBot="1" x14ac:dyDescent="0.5">
      <c r="A32" s="1"/>
      <c r="B32" s="1"/>
      <c r="C32" s="1"/>
      <c r="D32" s="1"/>
      <c r="E32" s="1"/>
      <c r="F32" s="1"/>
      <c r="G32" s="1"/>
      <c r="H32" s="3"/>
    </row>
    <row r="33" spans="1:11" ht="19" thickBot="1" x14ac:dyDescent="0.5">
      <c r="A33" s="183" t="s">
        <v>13</v>
      </c>
      <c r="B33" s="184"/>
      <c r="C33" s="185"/>
      <c r="G33" s="180" t="s">
        <v>23</v>
      </c>
      <c r="H33" s="182"/>
      <c r="I33" s="43"/>
      <c r="J33" s="43"/>
      <c r="K33" s="43"/>
    </row>
    <row r="34" spans="1:11" ht="31.5" customHeight="1" thickBot="1" x14ac:dyDescent="0.4">
      <c r="A34" s="6" t="s">
        <v>5</v>
      </c>
      <c r="B34" s="7" t="s">
        <v>6</v>
      </c>
      <c r="C34" s="7" t="s">
        <v>7</v>
      </c>
      <c r="D34" s="7" t="s">
        <v>14</v>
      </c>
      <c r="E34" s="11" t="s">
        <v>12</v>
      </c>
      <c r="G34" s="12" t="s">
        <v>24</v>
      </c>
      <c r="H34" s="13" t="s">
        <v>25</v>
      </c>
      <c r="I34" s="51"/>
      <c r="J34" s="51"/>
      <c r="K34" s="51"/>
    </row>
    <row r="35" spans="1:11" ht="16" thickBot="1" x14ac:dyDescent="0.4">
      <c r="A35" s="42">
        <v>43670</v>
      </c>
      <c r="B35" s="24" t="s">
        <v>21</v>
      </c>
      <c r="C35" s="25" t="s">
        <v>22</v>
      </c>
      <c r="D35" s="26">
        <v>73</v>
      </c>
      <c r="E35" s="27">
        <v>126.89</v>
      </c>
      <c r="G35" s="96">
        <v>43875</v>
      </c>
      <c r="H35" s="97">
        <v>421.7</v>
      </c>
      <c r="I35" s="52"/>
      <c r="J35" s="53"/>
      <c r="K35" s="54"/>
    </row>
    <row r="36" spans="1:11" ht="16" thickBot="1" x14ac:dyDescent="0.4">
      <c r="A36" s="28">
        <v>43699</v>
      </c>
      <c r="B36" s="34" t="s">
        <v>21</v>
      </c>
      <c r="C36" s="29" t="s">
        <v>22</v>
      </c>
      <c r="D36" s="18">
        <v>76</v>
      </c>
      <c r="E36" s="30">
        <v>127.67</v>
      </c>
      <c r="G36" s="88"/>
      <c r="H36" s="77">
        <f>SUM(H35)</f>
        <v>421.7</v>
      </c>
      <c r="I36" s="52"/>
      <c r="J36" s="53"/>
      <c r="K36" s="55"/>
    </row>
    <row r="37" spans="1:11" ht="15.5" x14ac:dyDescent="0.35">
      <c r="A37" s="31">
        <v>43731</v>
      </c>
      <c r="B37" s="35" t="s">
        <v>21</v>
      </c>
      <c r="C37" s="32" t="s">
        <v>22</v>
      </c>
      <c r="D37" s="20">
        <v>129</v>
      </c>
      <c r="E37" s="33">
        <v>148.99</v>
      </c>
      <c r="G37" s="88"/>
      <c r="H37" s="76"/>
      <c r="I37" s="52"/>
      <c r="J37" s="53"/>
      <c r="K37" s="55"/>
    </row>
    <row r="38" spans="1:11" ht="15.5" x14ac:dyDescent="0.35">
      <c r="A38" s="28">
        <v>43760</v>
      </c>
      <c r="B38" s="34" t="s">
        <v>21</v>
      </c>
      <c r="C38" s="29" t="s">
        <v>22</v>
      </c>
      <c r="D38" s="18">
        <v>1100</v>
      </c>
      <c r="E38" s="30">
        <v>541.33000000000004</v>
      </c>
      <c r="G38" s="88"/>
      <c r="H38" s="76"/>
      <c r="I38" s="52"/>
      <c r="J38" s="53"/>
      <c r="K38" s="55"/>
    </row>
    <row r="39" spans="1:11" ht="15.5" x14ac:dyDescent="0.35">
      <c r="A39" s="31">
        <v>43789</v>
      </c>
      <c r="B39" s="35" t="s">
        <v>21</v>
      </c>
      <c r="C39" s="32" t="s">
        <v>22</v>
      </c>
      <c r="D39" s="20">
        <v>3351</v>
      </c>
      <c r="E39" s="33">
        <v>1575.89</v>
      </c>
      <c r="G39" s="88"/>
      <c r="H39" s="76"/>
      <c r="I39" s="52"/>
      <c r="J39" s="53"/>
      <c r="K39" s="55"/>
    </row>
    <row r="40" spans="1:11" ht="15.5" x14ac:dyDescent="0.35">
      <c r="A40" s="28">
        <v>43824</v>
      </c>
      <c r="B40" s="34" t="s">
        <v>21</v>
      </c>
      <c r="C40" s="29" t="s">
        <v>22</v>
      </c>
      <c r="D40" s="18">
        <v>4198</v>
      </c>
      <c r="E40" s="30">
        <v>2044.28</v>
      </c>
      <c r="G40" s="88"/>
      <c r="H40" s="76"/>
      <c r="I40" s="52"/>
      <c r="J40" s="53"/>
      <c r="K40" s="55"/>
    </row>
    <row r="41" spans="1:11" ht="15.5" x14ac:dyDescent="0.35">
      <c r="A41" s="31">
        <v>43856</v>
      </c>
      <c r="B41" s="35" t="s">
        <v>21</v>
      </c>
      <c r="C41" s="32" t="s">
        <v>22</v>
      </c>
      <c r="D41" s="20">
        <v>3630</v>
      </c>
      <c r="E41" s="33">
        <v>1719.36</v>
      </c>
      <c r="G41" s="88"/>
      <c r="H41" s="76"/>
      <c r="I41" s="52"/>
      <c r="J41" s="53"/>
      <c r="K41" s="55"/>
    </row>
    <row r="42" spans="1:11" ht="15.5" x14ac:dyDescent="0.35">
      <c r="A42" s="28">
        <v>43886</v>
      </c>
      <c r="B42" s="34" t="s">
        <v>21</v>
      </c>
      <c r="C42" s="29" t="s">
        <v>22</v>
      </c>
      <c r="D42" s="18">
        <v>3430</v>
      </c>
      <c r="E42" s="30">
        <v>1462.52</v>
      </c>
      <c r="G42" s="88"/>
      <c r="H42" s="76"/>
      <c r="I42" s="52"/>
      <c r="J42" s="53"/>
      <c r="K42" s="55"/>
    </row>
    <row r="43" spans="1:11" ht="15.5" x14ac:dyDescent="0.35">
      <c r="A43" s="31">
        <v>43915</v>
      </c>
      <c r="B43" s="35" t="s">
        <v>21</v>
      </c>
      <c r="C43" s="32" t="s">
        <v>22</v>
      </c>
      <c r="D43" s="20">
        <v>2588</v>
      </c>
      <c r="E43" s="33">
        <v>1114.3499999999999</v>
      </c>
      <c r="G43" s="88"/>
      <c r="H43" s="76"/>
      <c r="I43" s="52"/>
      <c r="J43" s="53"/>
      <c r="K43" s="55"/>
    </row>
    <row r="44" spans="1:11" ht="15.5" x14ac:dyDescent="0.35">
      <c r="A44" s="28">
        <v>43944</v>
      </c>
      <c r="B44" s="34" t="s">
        <v>21</v>
      </c>
      <c r="C44" s="29" t="s">
        <v>22</v>
      </c>
      <c r="D44" s="18">
        <v>1406</v>
      </c>
      <c r="E44" s="30">
        <v>586.54</v>
      </c>
      <c r="G44" s="88"/>
      <c r="H44" s="76"/>
      <c r="I44" s="52"/>
      <c r="J44" s="53"/>
      <c r="K44" s="55"/>
    </row>
    <row r="45" spans="1:11" ht="15.5" x14ac:dyDescent="0.35">
      <c r="A45" s="31">
        <v>43976</v>
      </c>
      <c r="B45" s="35" t="s">
        <v>21</v>
      </c>
      <c r="C45" s="32" t="s">
        <v>22</v>
      </c>
      <c r="D45" s="20">
        <v>753</v>
      </c>
      <c r="E45" s="33">
        <v>369.22</v>
      </c>
      <c r="G45" s="88"/>
      <c r="H45" s="76"/>
      <c r="I45" s="52"/>
      <c r="J45" s="53"/>
      <c r="K45" s="55"/>
    </row>
    <row r="46" spans="1:11" ht="16" thickBot="1" x14ac:dyDescent="0.4">
      <c r="A46" s="28">
        <v>44005</v>
      </c>
      <c r="B46" s="34" t="s">
        <v>21</v>
      </c>
      <c r="C46" s="29" t="s">
        <v>22</v>
      </c>
      <c r="D46" s="18">
        <v>67</v>
      </c>
      <c r="E46" s="36">
        <v>123.96</v>
      </c>
      <c r="G46" s="37"/>
      <c r="I46" s="52"/>
      <c r="J46" s="53"/>
      <c r="K46" s="55"/>
    </row>
    <row r="47" spans="1:11" ht="16" thickBot="1" x14ac:dyDescent="0.4">
      <c r="A47" s="37"/>
      <c r="B47" s="37"/>
      <c r="C47" s="37"/>
      <c r="D47" s="37"/>
      <c r="E47" s="23">
        <f>SUM(E35:E46)</f>
        <v>9940.9999999999982</v>
      </c>
      <c r="K47" s="56"/>
    </row>
    <row r="48" spans="1:11" ht="16" thickBot="1" x14ac:dyDescent="0.4">
      <c r="C48" s="86" t="s">
        <v>29</v>
      </c>
      <c r="D48" s="87">
        <f>SUM(D35:D47)</f>
        <v>20801</v>
      </c>
    </row>
    <row r="51" spans="1:1" ht="18.5" x14ac:dyDescent="0.45">
      <c r="A51" s="1" t="s">
        <v>15</v>
      </c>
    </row>
  </sheetData>
  <mergeCells count="4">
    <mergeCell ref="A1:H1"/>
    <mergeCell ref="A3:C3"/>
    <mergeCell ref="A33:C33"/>
    <mergeCell ref="G33:H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52749-A9F8-4005-A78F-2C790DF8AD1D}">
  <dimension ref="A1:K52"/>
  <sheetViews>
    <sheetView topLeftCell="A21" workbookViewId="0">
      <selection activeCell="B47" sqref="B47"/>
    </sheetView>
  </sheetViews>
  <sheetFormatPr defaultRowHeight="14.5" x14ac:dyDescent="0.35"/>
  <cols>
    <col min="1" max="1" width="14.81640625" customWidth="1"/>
    <col min="2" max="2" width="17.7265625" customWidth="1"/>
    <col min="3" max="3" width="11.1796875" bestFit="1" customWidth="1"/>
    <col min="5" max="5" width="14.1796875" customWidth="1"/>
    <col min="7" max="7" width="13.81640625" customWidth="1"/>
    <col min="8" max="8" width="11.453125" customWidth="1"/>
    <col min="9" max="9" width="14.26953125" bestFit="1" customWidth="1"/>
  </cols>
  <sheetData>
    <row r="1" spans="1:9" ht="26" x14ac:dyDescent="0.6">
      <c r="A1" s="179" t="s">
        <v>16</v>
      </c>
      <c r="B1" s="179"/>
      <c r="C1" s="179"/>
      <c r="D1" s="179"/>
      <c r="E1" s="179"/>
      <c r="F1" s="179"/>
      <c r="G1" s="179"/>
      <c r="H1" s="179"/>
      <c r="I1" s="179"/>
    </row>
    <row r="2" spans="1:9" ht="15" thickBot="1" x14ac:dyDescent="0.4"/>
    <row r="3" spans="1:9" ht="19" thickBot="1" x14ac:dyDescent="0.5">
      <c r="A3" s="180" t="s">
        <v>0</v>
      </c>
      <c r="B3" s="182"/>
    </row>
    <row r="4" spans="1:9" ht="16" thickBot="1" x14ac:dyDescent="0.4">
      <c r="D4" s="4" t="s">
        <v>1</v>
      </c>
      <c r="E4" s="4" t="s">
        <v>2</v>
      </c>
      <c r="F4" s="4" t="s">
        <v>3</v>
      </c>
      <c r="G4" s="4" t="s">
        <v>4</v>
      </c>
      <c r="H4" s="2"/>
    </row>
    <row r="5" spans="1:9" ht="21.5" thickBot="1" x14ac:dyDescent="0.4">
      <c r="A5" s="6" t="s">
        <v>5</v>
      </c>
      <c r="B5" s="7" t="s">
        <v>6</v>
      </c>
      <c r="C5" s="7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8" t="s">
        <v>12</v>
      </c>
    </row>
    <row r="6" spans="1:9" ht="15.5" x14ac:dyDescent="0.35">
      <c r="A6" s="38">
        <v>44035</v>
      </c>
      <c r="B6" s="39" t="s">
        <v>17</v>
      </c>
      <c r="C6" s="40" t="s">
        <v>18</v>
      </c>
      <c r="D6" s="26">
        <v>16808</v>
      </c>
      <c r="E6" s="26">
        <v>10205</v>
      </c>
      <c r="F6" s="26">
        <v>113</v>
      </c>
      <c r="G6" s="26">
        <v>6603</v>
      </c>
      <c r="H6" s="41">
        <v>2194.1</v>
      </c>
    </row>
    <row r="7" spans="1:9" ht="15.5" x14ac:dyDescent="0.35">
      <c r="A7" s="15">
        <v>44035</v>
      </c>
      <c r="B7" s="16" t="s">
        <v>19</v>
      </c>
      <c r="C7" s="17" t="s">
        <v>20</v>
      </c>
      <c r="D7" s="18">
        <v>58</v>
      </c>
      <c r="E7" s="18"/>
      <c r="F7" s="18"/>
      <c r="G7" s="18"/>
      <c r="H7" s="19"/>
    </row>
    <row r="8" spans="1:9" ht="15.5" x14ac:dyDescent="0.35">
      <c r="A8" s="15">
        <v>44066</v>
      </c>
      <c r="B8" s="16" t="s">
        <v>17</v>
      </c>
      <c r="C8" s="17" t="s">
        <v>18</v>
      </c>
      <c r="D8" s="20">
        <v>16915</v>
      </c>
      <c r="E8" s="20">
        <v>10223</v>
      </c>
      <c r="F8" s="20">
        <v>86</v>
      </c>
      <c r="G8" s="20">
        <v>6692</v>
      </c>
      <c r="H8" s="19">
        <v>1964.06</v>
      </c>
    </row>
    <row r="9" spans="1:9" ht="15.5" x14ac:dyDescent="0.35">
      <c r="A9" s="15">
        <v>44066</v>
      </c>
      <c r="B9" s="16" t="s">
        <v>19</v>
      </c>
      <c r="C9" s="17" t="s">
        <v>20</v>
      </c>
      <c r="D9" s="18">
        <v>73</v>
      </c>
      <c r="E9" s="18"/>
      <c r="F9" s="18"/>
      <c r="G9" s="18"/>
      <c r="H9" s="19"/>
    </row>
    <row r="10" spans="1:9" ht="15.5" x14ac:dyDescent="0.35">
      <c r="A10" s="15">
        <v>44096</v>
      </c>
      <c r="B10" s="16" t="s">
        <v>17</v>
      </c>
      <c r="C10" s="17" t="s">
        <v>18</v>
      </c>
      <c r="D10" s="20">
        <v>21028</v>
      </c>
      <c r="E10" s="20">
        <v>12479</v>
      </c>
      <c r="F10" s="20">
        <v>115</v>
      </c>
      <c r="G10" s="20">
        <v>8549</v>
      </c>
      <c r="H10" s="19">
        <v>2140.4699999999998</v>
      </c>
    </row>
    <row r="11" spans="1:9" ht="15.5" x14ac:dyDescent="0.35">
      <c r="A11" s="15">
        <v>44096</v>
      </c>
      <c r="B11" s="16" t="s">
        <v>19</v>
      </c>
      <c r="C11" s="17" t="s">
        <v>20</v>
      </c>
      <c r="D11" s="18">
        <v>73</v>
      </c>
      <c r="E11" s="18"/>
      <c r="F11" s="18"/>
      <c r="G11" s="18"/>
      <c r="H11" s="19"/>
    </row>
    <row r="12" spans="1:9" ht="15.5" x14ac:dyDescent="0.35">
      <c r="A12" s="15">
        <v>44125</v>
      </c>
      <c r="B12" s="16" t="s">
        <v>17</v>
      </c>
      <c r="C12" s="17" t="s">
        <v>18</v>
      </c>
      <c r="D12" s="20">
        <v>19354</v>
      </c>
      <c r="E12" s="20">
        <v>11233</v>
      </c>
      <c r="F12" s="20">
        <v>94</v>
      </c>
      <c r="G12" s="20">
        <v>8122</v>
      </c>
      <c r="H12" s="19">
        <v>1994.53</v>
      </c>
    </row>
    <row r="13" spans="1:9" ht="15.5" x14ac:dyDescent="0.35">
      <c r="A13" s="15">
        <v>44125</v>
      </c>
      <c r="B13" s="16" t="s">
        <v>19</v>
      </c>
      <c r="C13" s="17" t="s">
        <v>20</v>
      </c>
      <c r="D13" s="18">
        <v>71</v>
      </c>
      <c r="E13" s="18"/>
      <c r="F13" s="18"/>
      <c r="G13" s="18"/>
      <c r="H13" s="19"/>
    </row>
    <row r="14" spans="1:9" ht="15.5" x14ac:dyDescent="0.35">
      <c r="A14" s="15">
        <v>44154</v>
      </c>
      <c r="B14" s="16" t="s">
        <v>17</v>
      </c>
      <c r="C14" s="17" t="s">
        <v>18</v>
      </c>
      <c r="D14" s="20">
        <v>19296</v>
      </c>
      <c r="E14" s="20">
        <v>10361</v>
      </c>
      <c r="F14" s="20">
        <v>85</v>
      </c>
      <c r="G14" s="20">
        <v>8936</v>
      </c>
      <c r="H14" s="19">
        <v>1986.23</v>
      </c>
    </row>
    <row r="15" spans="1:9" ht="15.5" x14ac:dyDescent="0.35">
      <c r="A15" s="15">
        <v>44154</v>
      </c>
      <c r="B15" s="16" t="s">
        <v>19</v>
      </c>
      <c r="C15" s="17" t="s">
        <v>20</v>
      </c>
      <c r="D15" s="18">
        <v>71</v>
      </c>
      <c r="E15" s="18"/>
      <c r="F15" s="18"/>
      <c r="G15" s="18"/>
      <c r="H15" s="19"/>
    </row>
    <row r="16" spans="1:9" ht="15.5" x14ac:dyDescent="0.35">
      <c r="A16" s="15">
        <v>44187</v>
      </c>
      <c r="B16" s="16" t="s">
        <v>17</v>
      </c>
      <c r="C16" s="17" t="s">
        <v>18</v>
      </c>
      <c r="D16" s="20">
        <v>18628</v>
      </c>
      <c r="E16" s="20">
        <v>9114</v>
      </c>
      <c r="F16" s="20">
        <v>62</v>
      </c>
      <c r="G16" s="20">
        <v>9514</v>
      </c>
      <c r="H16" s="19">
        <v>1755.71</v>
      </c>
    </row>
    <row r="17" spans="1:11" ht="15.5" x14ac:dyDescent="0.35">
      <c r="A17" s="15">
        <v>44187</v>
      </c>
      <c r="B17" s="16" t="s">
        <v>19</v>
      </c>
      <c r="C17" s="17" t="s">
        <v>20</v>
      </c>
      <c r="D17" s="18">
        <v>82</v>
      </c>
      <c r="E17" s="18"/>
      <c r="F17" s="18"/>
      <c r="G17" s="18"/>
      <c r="H17" s="21"/>
    </row>
    <row r="18" spans="1:11" ht="15.5" x14ac:dyDescent="0.35">
      <c r="A18" s="15">
        <v>44221</v>
      </c>
      <c r="B18" s="16" t="s">
        <v>17</v>
      </c>
      <c r="C18" s="17" t="s">
        <v>18</v>
      </c>
      <c r="D18" s="20">
        <v>19394</v>
      </c>
      <c r="E18" s="20">
        <v>8560</v>
      </c>
      <c r="F18" s="20">
        <v>67</v>
      </c>
      <c r="G18" s="20">
        <v>10834</v>
      </c>
      <c r="H18" s="19">
        <v>1886.24</v>
      </c>
    </row>
    <row r="19" spans="1:11" ht="15.5" x14ac:dyDescent="0.35">
      <c r="A19" s="15">
        <v>44221</v>
      </c>
      <c r="B19" s="16" t="s">
        <v>19</v>
      </c>
      <c r="C19" s="17" t="s">
        <v>20</v>
      </c>
      <c r="D19" s="18">
        <v>84</v>
      </c>
      <c r="E19" s="18"/>
      <c r="F19" s="18"/>
      <c r="G19" s="18"/>
      <c r="H19" s="19"/>
    </row>
    <row r="20" spans="1:11" ht="15.5" x14ac:dyDescent="0.35">
      <c r="A20" s="15">
        <v>44251</v>
      </c>
      <c r="B20" s="16" t="s">
        <v>17</v>
      </c>
      <c r="C20" s="17" t="s">
        <v>18</v>
      </c>
      <c r="D20" s="20">
        <v>20294</v>
      </c>
      <c r="E20" s="20">
        <v>10406</v>
      </c>
      <c r="F20" s="20">
        <v>63</v>
      </c>
      <c r="G20" s="20">
        <v>9888</v>
      </c>
      <c r="H20" s="19">
        <v>1958.42</v>
      </c>
    </row>
    <row r="21" spans="1:11" ht="15.5" x14ac:dyDescent="0.35">
      <c r="A21" s="15">
        <v>44251</v>
      </c>
      <c r="B21" s="16" t="s">
        <v>19</v>
      </c>
      <c r="C21" s="17" t="s">
        <v>20</v>
      </c>
      <c r="D21" s="18">
        <v>74</v>
      </c>
      <c r="E21" s="18"/>
      <c r="F21" s="18"/>
      <c r="G21" s="18"/>
      <c r="H21" s="19"/>
    </row>
    <row r="22" spans="1:11" ht="15.5" x14ac:dyDescent="0.35">
      <c r="A22" s="15">
        <v>44280</v>
      </c>
      <c r="B22" s="16" t="s">
        <v>41</v>
      </c>
      <c r="C22" s="17" t="s">
        <v>20</v>
      </c>
      <c r="D22" s="18">
        <v>72</v>
      </c>
      <c r="E22" s="18"/>
      <c r="F22" s="18"/>
      <c r="G22" s="18"/>
      <c r="H22" s="19"/>
    </row>
    <row r="23" spans="1:11" ht="15.5" x14ac:dyDescent="0.35">
      <c r="A23" s="15">
        <v>44280</v>
      </c>
      <c r="B23" s="16" t="s">
        <v>17</v>
      </c>
      <c r="C23" s="17" t="s">
        <v>18</v>
      </c>
      <c r="D23" s="18">
        <v>18989</v>
      </c>
      <c r="E23" s="18">
        <v>9861</v>
      </c>
      <c r="F23" s="18">
        <v>64</v>
      </c>
      <c r="G23" s="18">
        <v>9128</v>
      </c>
      <c r="H23" s="19">
        <v>1879.59</v>
      </c>
    </row>
    <row r="24" spans="1:11" ht="15.5" x14ac:dyDescent="0.35">
      <c r="A24" s="15">
        <v>44311</v>
      </c>
      <c r="B24" s="16" t="s">
        <v>19</v>
      </c>
      <c r="C24" s="17" t="s">
        <v>20</v>
      </c>
      <c r="D24" s="20">
        <v>77</v>
      </c>
      <c r="E24" s="20"/>
      <c r="F24" s="20"/>
      <c r="G24" s="20"/>
      <c r="H24" s="19"/>
    </row>
    <row r="25" spans="1:11" ht="15.5" x14ac:dyDescent="0.35">
      <c r="A25" s="15">
        <v>44311</v>
      </c>
      <c r="B25" s="16" t="s">
        <v>17</v>
      </c>
      <c r="C25" s="17" t="s">
        <v>18</v>
      </c>
      <c r="D25" s="18">
        <v>18083</v>
      </c>
      <c r="E25" s="20">
        <v>8965</v>
      </c>
      <c r="F25" s="20">
        <v>61</v>
      </c>
      <c r="G25" s="20">
        <v>9118</v>
      </c>
      <c r="H25" s="19">
        <v>1818.26</v>
      </c>
    </row>
    <row r="26" spans="1:11" ht="15.5" x14ac:dyDescent="0.35">
      <c r="A26" s="15">
        <v>44340</v>
      </c>
      <c r="B26" s="16" t="s">
        <v>19</v>
      </c>
      <c r="C26" s="17" t="s">
        <v>20</v>
      </c>
      <c r="D26" s="18">
        <v>72</v>
      </c>
      <c r="E26" s="20"/>
      <c r="F26" s="20"/>
      <c r="G26" s="20"/>
      <c r="H26" s="19">
        <v>1846</v>
      </c>
    </row>
    <row r="27" spans="1:11" ht="15.5" x14ac:dyDescent="0.35">
      <c r="A27" s="15">
        <v>44340</v>
      </c>
      <c r="B27" s="16" t="s">
        <v>17</v>
      </c>
      <c r="C27" s="17" t="s">
        <v>18</v>
      </c>
      <c r="D27" s="18">
        <v>21080</v>
      </c>
      <c r="E27" s="20">
        <v>11633</v>
      </c>
      <c r="F27" s="20">
        <v>97</v>
      </c>
      <c r="G27" s="20">
        <v>9447</v>
      </c>
      <c r="H27" s="19">
        <v>2277.3200000000002</v>
      </c>
    </row>
    <row r="28" spans="1:11" ht="15.5" x14ac:dyDescent="0.35">
      <c r="A28" s="15">
        <v>44370</v>
      </c>
      <c r="B28" s="16" t="s">
        <v>17</v>
      </c>
      <c r="C28" s="17" t="s">
        <v>20</v>
      </c>
      <c r="D28" s="20">
        <v>23373</v>
      </c>
      <c r="E28" s="18">
        <v>14435</v>
      </c>
      <c r="F28" s="18">
        <v>109</v>
      </c>
      <c r="G28" s="18">
        <v>8939</v>
      </c>
      <c r="H28" s="19">
        <v>2543.14</v>
      </c>
    </row>
    <row r="29" spans="1:11" ht="19" thickBot="1" x14ac:dyDescent="0.5">
      <c r="A29" s="15">
        <v>44370</v>
      </c>
      <c r="B29" s="16" t="s">
        <v>42</v>
      </c>
      <c r="C29" s="84" t="s">
        <v>18</v>
      </c>
      <c r="D29" s="104">
        <v>73</v>
      </c>
      <c r="E29" s="20"/>
      <c r="F29" s="20"/>
      <c r="G29" s="20"/>
      <c r="H29" s="19">
        <v>25.82</v>
      </c>
      <c r="I29" s="3"/>
    </row>
    <row r="30" spans="1:11" ht="18" customHeight="1" thickBot="1" x14ac:dyDescent="0.5">
      <c r="A30" s="22"/>
      <c r="B30" s="22"/>
      <c r="C30" s="86" t="s">
        <v>8</v>
      </c>
      <c r="D30" s="87">
        <f>SUM(D6:D29)</f>
        <v>234122</v>
      </c>
      <c r="E30" s="22"/>
      <c r="F30" s="22"/>
      <c r="G30" s="22"/>
      <c r="H30" s="23">
        <f>SUM(H6:H29)</f>
        <v>26269.889999999996</v>
      </c>
      <c r="I30" s="3"/>
      <c r="J30" s="1"/>
      <c r="K30" s="1"/>
    </row>
    <row r="31" spans="1:11" ht="18.5" x14ac:dyDescent="0.45">
      <c r="A31" s="1"/>
      <c r="B31" s="1"/>
      <c r="C31" s="1"/>
      <c r="D31" s="1"/>
      <c r="E31" s="1"/>
      <c r="F31" s="1"/>
      <c r="G31" s="1"/>
      <c r="H31" s="1"/>
      <c r="I31" s="3"/>
      <c r="J31" s="51"/>
      <c r="K31" s="51"/>
    </row>
    <row r="32" spans="1:11" ht="18.5" x14ac:dyDescent="0.45">
      <c r="A32" s="1"/>
      <c r="B32" s="1"/>
      <c r="C32" s="1"/>
      <c r="D32" s="1"/>
      <c r="E32" s="1"/>
      <c r="F32" s="1"/>
      <c r="G32" s="1"/>
      <c r="H32" s="1"/>
      <c r="I32" s="1"/>
      <c r="J32" s="53"/>
      <c r="K32" s="54"/>
    </row>
    <row r="33" spans="1:11" ht="19" thickBot="1" x14ac:dyDescent="0.5">
      <c r="A33" s="1"/>
      <c r="B33" s="1"/>
      <c r="C33" s="1"/>
      <c r="D33" s="1"/>
      <c r="E33" s="1"/>
      <c r="F33" s="1"/>
      <c r="G33" s="1"/>
      <c r="H33" s="1"/>
      <c r="I33" s="51"/>
      <c r="J33" s="53"/>
      <c r="K33" s="55"/>
    </row>
    <row r="34" spans="1:11" ht="19" thickBot="1" x14ac:dyDescent="0.5">
      <c r="A34" s="183" t="s">
        <v>13</v>
      </c>
      <c r="B34" s="184"/>
      <c r="C34" s="185"/>
      <c r="G34" s="183" t="s">
        <v>23</v>
      </c>
      <c r="H34" s="185"/>
      <c r="I34" s="52"/>
      <c r="J34" s="53"/>
      <c r="K34" s="55"/>
    </row>
    <row r="35" spans="1:11" ht="26.5" thickBot="1" x14ac:dyDescent="0.4">
      <c r="A35" s="6" t="s">
        <v>5</v>
      </c>
      <c r="B35" s="7" t="s">
        <v>6</v>
      </c>
      <c r="C35" s="7" t="s">
        <v>7</v>
      </c>
      <c r="D35" s="7" t="s">
        <v>14</v>
      </c>
      <c r="E35" s="11" t="s">
        <v>12</v>
      </c>
      <c r="G35" s="89" t="s">
        <v>24</v>
      </c>
      <c r="H35" s="90" t="s">
        <v>25</v>
      </c>
      <c r="I35" s="52"/>
      <c r="J35" s="53"/>
      <c r="K35" s="55"/>
    </row>
    <row r="36" spans="1:11" ht="15.5" x14ac:dyDescent="0.35">
      <c r="A36" s="42">
        <v>44035</v>
      </c>
      <c r="B36" s="24" t="s">
        <v>21</v>
      </c>
      <c r="C36" s="25" t="s">
        <v>22</v>
      </c>
      <c r="D36" s="26">
        <v>33</v>
      </c>
      <c r="E36" s="27">
        <v>111.19</v>
      </c>
      <c r="G36" s="64">
        <v>44233</v>
      </c>
      <c r="H36" s="91">
        <v>408.5</v>
      </c>
      <c r="I36" s="52"/>
      <c r="J36" s="53"/>
      <c r="K36" s="55"/>
    </row>
    <row r="37" spans="1:11" ht="15.5" x14ac:dyDescent="0.35">
      <c r="A37" s="28">
        <v>44066</v>
      </c>
      <c r="B37" s="34" t="s">
        <v>21</v>
      </c>
      <c r="C37" s="29" t="s">
        <v>22</v>
      </c>
      <c r="D37" s="18">
        <v>47</v>
      </c>
      <c r="E37" s="30">
        <v>116.58</v>
      </c>
      <c r="G37" s="98">
        <v>44235</v>
      </c>
      <c r="H37" s="99">
        <v>138.4</v>
      </c>
      <c r="I37" s="52"/>
      <c r="J37" s="53"/>
      <c r="K37" s="55"/>
    </row>
    <row r="38" spans="1:11" ht="15.5" x14ac:dyDescent="0.35">
      <c r="A38" s="31">
        <v>44096</v>
      </c>
      <c r="B38" s="35" t="s">
        <v>21</v>
      </c>
      <c r="C38" s="32" t="s">
        <v>22</v>
      </c>
      <c r="D38" s="20">
        <v>694</v>
      </c>
      <c r="E38" s="33">
        <v>370.25</v>
      </c>
      <c r="G38" s="61">
        <v>44236</v>
      </c>
      <c r="H38" s="100">
        <v>138.80000000000001</v>
      </c>
      <c r="I38" s="52"/>
      <c r="J38" s="53"/>
      <c r="K38" s="55"/>
    </row>
    <row r="39" spans="1:11" ht="15.5" x14ac:dyDescent="0.35">
      <c r="A39" s="28">
        <v>44125</v>
      </c>
      <c r="B39" s="34" t="s">
        <v>21</v>
      </c>
      <c r="C39" s="29" t="s">
        <v>22</v>
      </c>
      <c r="D39" s="18">
        <v>1960</v>
      </c>
      <c r="E39" s="30">
        <v>797.58</v>
      </c>
      <c r="G39" s="62">
        <v>44241</v>
      </c>
      <c r="H39" s="101">
        <v>320.5</v>
      </c>
      <c r="I39" s="52"/>
      <c r="J39" s="53"/>
      <c r="K39" s="55"/>
    </row>
    <row r="40" spans="1:11" ht="16" thickBot="1" x14ac:dyDescent="0.4">
      <c r="A40" s="31">
        <v>44154</v>
      </c>
      <c r="B40" s="35" t="s">
        <v>21</v>
      </c>
      <c r="C40" s="32" t="s">
        <v>22</v>
      </c>
      <c r="D40" s="20">
        <v>2991</v>
      </c>
      <c r="E40" s="33">
        <v>1328.25</v>
      </c>
      <c r="G40" s="63">
        <v>44244</v>
      </c>
      <c r="H40" s="102">
        <v>416.5</v>
      </c>
      <c r="I40" s="52"/>
      <c r="J40" s="53"/>
      <c r="K40" s="55"/>
    </row>
    <row r="41" spans="1:11" ht="16" thickBot="1" x14ac:dyDescent="0.4">
      <c r="A41" s="28">
        <v>44187</v>
      </c>
      <c r="B41" s="34" t="s">
        <v>21</v>
      </c>
      <c r="C41" s="29" t="s">
        <v>22</v>
      </c>
      <c r="D41" s="18">
        <v>3760</v>
      </c>
      <c r="E41" s="30">
        <v>1819.71</v>
      </c>
      <c r="G41" s="88"/>
      <c r="H41" s="103">
        <f>SUM(H36:H40)</f>
        <v>1422.7</v>
      </c>
      <c r="I41" s="52"/>
      <c r="J41" s="53"/>
      <c r="K41" s="55"/>
    </row>
    <row r="42" spans="1:11" ht="15.5" x14ac:dyDescent="0.35">
      <c r="A42" s="31">
        <v>44221</v>
      </c>
      <c r="B42" s="35" t="s">
        <v>21</v>
      </c>
      <c r="C42" s="32" t="s">
        <v>22</v>
      </c>
      <c r="D42" s="20">
        <v>4560</v>
      </c>
      <c r="E42" s="33">
        <v>2132.64</v>
      </c>
      <c r="G42" s="88"/>
      <c r="H42" s="76"/>
      <c r="I42" s="52"/>
      <c r="K42" s="56"/>
    </row>
    <row r="43" spans="1:11" ht="15.5" x14ac:dyDescent="0.35">
      <c r="A43" s="28">
        <v>44251</v>
      </c>
      <c r="B43" s="34" t="s">
        <v>21</v>
      </c>
      <c r="C43" s="29" t="s">
        <v>22</v>
      </c>
      <c r="D43" s="18">
        <v>3831</v>
      </c>
      <c r="E43" s="30">
        <v>1768.77</v>
      </c>
      <c r="G43" s="88"/>
      <c r="H43" s="76"/>
      <c r="I43" s="52"/>
    </row>
    <row r="44" spans="1:11" ht="15.5" x14ac:dyDescent="0.35">
      <c r="A44" s="28">
        <v>44280</v>
      </c>
      <c r="B44" s="34" t="s">
        <v>21</v>
      </c>
      <c r="C44" s="29" t="s">
        <v>22</v>
      </c>
      <c r="D44" s="18">
        <v>3301</v>
      </c>
      <c r="E44" s="30">
        <v>1562.54</v>
      </c>
      <c r="G44" s="88"/>
      <c r="H44" s="76"/>
    </row>
    <row r="45" spans="1:11" ht="15.5" x14ac:dyDescent="0.35">
      <c r="A45" s="28">
        <v>44311</v>
      </c>
      <c r="B45" s="34" t="s">
        <v>21</v>
      </c>
      <c r="C45" s="29" t="s">
        <v>22</v>
      </c>
      <c r="D45" s="18">
        <v>2405</v>
      </c>
      <c r="E45" s="30">
        <v>2094.83</v>
      </c>
      <c r="G45" s="88"/>
      <c r="H45" s="76"/>
    </row>
    <row r="46" spans="1:11" ht="15.5" x14ac:dyDescent="0.35">
      <c r="A46" s="28">
        <v>44340</v>
      </c>
      <c r="B46" s="34" t="s">
        <v>21</v>
      </c>
      <c r="C46" s="29" t="s">
        <v>22</v>
      </c>
      <c r="D46" s="18">
        <v>1444</v>
      </c>
      <c r="E46" s="30">
        <v>1491.66</v>
      </c>
    </row>
    <row r="47" spans="1:11" ht="16" thickBot="1" x14ac:dyDescent="0.4">
      <c r="A47" s="31">
        <v>44370</v>
      </c>
      <c r="B47" s="34" t="s">
        <v>21</v>
      </c>
      <c r="C47" s="32" t="s">
        <v>22</v>
      </c>
      <c r="D47" s="20">
        <v>348</v>
      </c>
      <c r="E47" s="33">
        <v>436.95</v>
      </c>
    </row>
    <row r="48" spans="1:11" ht="16" thickBot="1" x14ac:dyDescent="0.4">
      <c r="A48" s="37"/>
      <c r="B48" s="37"/>
      <c r="C48" s="37"/>
      <c r="D48" s="37"/>
      <c r="E48" s="23">
        <f>SUM(E36:E47)</f>
        <v>14030.949999999999</v>
      </c>
    </row>
    <row r="49" spans="1:4" ht="16" thickBot="1" x14ac:dyDescent="0.4">
      <c r="C49" s="106" t="s">
        <v>8</v>
      </c>
      <c r="D49" s="105">
        <f>SUM(D36:D48)</f>
        <v>25374</v>
      </c>
    </row>
    <row r="52" spans="1:4" ht="18.5" x14ac:dyDescent="0.45">
      <c r="A52" s="1" t="s">
        <v>15</v>
      </c>
    </row>
  </sheetData>
  <mergeCells count="4">
    <mergeCell ref="A1:I1"/>
    <mergeCell ref="A3:B3"/>
    <mergeCell ref="G34:H34"/>
    <mergeCell ref="A34:C3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B3D3B-9355-487B-8315-D9224B0B608F}">
  <dimension ref="A1:J50"/>
  <sheetViews>
    <sheetView topLeftCell="A21" workbookViewId="0">
      <selection activeCell="D45" sqref="D45"/>
    </sheetView>
  </sheetViews>
  <sheetFormatPr defaultRowHeight="14.5" x14ac:dyDescent="0.35"/>
  <cols>
    <col min="1" max="1" width="12.54296875" customWidth="1"/>
    <col min="2" max="2" width="20" customWidth="1"/>
    <col min="3" max="3" width="13.81640625" bestFit="1" customWidth="1"/>
    <col min="4" max="4" width="9.26953125" bestFit="1" customWidth="1"/>
    <col min="5" max="5" width="12.7265625" bestFit="1" customWidth="1"/>
    <col min="6" max="6" width="10.1796875" customWidth="1"/>
    <col min="7" max="7" width="14.1796875" customWidth="1"/>
    <col min="8" max="8" width="14.7265625" customWidth="1"/>
    <col min="9" max="9" width="9.54296875" bestFit="1" customWidth="1"/>
  </cols>
  <sheetData>
    <row r="1" spans="1:8" ht="26.5" thickBot="1" x14ac:dyDescent="0.65">
      <c r="A1" s="186" t="s">
        <v>16</v>
      </c>
      <c r="B1" s="187"/>
      <c r="C1" s="187"/>
      <c r="D1" s="187"/>
      <c r="E1" s="187"/>
      <c r="F1" s="187"/>
      <c r="G1" s="187"/>
      <c r="H1" s="188"/>
    </row>
    <row r="2" spans="1:8" ht="15" thickBot="1" x14ac:dyDescent="0.4"/>
    <row r="3" spans="1:8" ht="19" thickBot="1" x14ac:dyDescent="0.5">
      <c r="A3" s="180" t="s">
        <v>0</v>
      </c>
      <c r="B3" s="182"/>
    </row>
    <row r="4" spans="1:8" ht="16" thickBot="1" x14ac:dyDescent="0.4">
      <c r="D4" s="4" t="s">
        <v>1</v>
      </c>
      <c r="E4" s="4" t="s">
        <v>2</v>
      </c>
      <c r="F4" s="4" t="s">
        <v>3</v>
      </c>
      <c r="G4" s="9" t="s">
        <v>4</v>
      </c>
      <c r="H4" s="10"/>
    </row>
    <row r="5" spans="1:8" ht="21.5" thickBot="1" x14ac:dyDescent="0.4">
      <c r="A5" s="6" t="s">
        <v>5</v>
      </c>
      <c r="B5" s="7" t="s">
        <v>6</v>
      </c>
      <c r="C5" s="7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8" t="s">
        <v>12</v>
      </c>
    </row>
    <row r="6" spans="1:8" ht="15.5" x14ac:dyDescent="0.35">
      <c r="A6" s="78">
        <v>44402</v>
      </c>
      <c r="B6" s="79" t="s">
        <v>19</v>
      </c>
      <c r="C6" s="80" t="s">
        <v>20</v>
      </c>
      <c r="D6" s="116">
        <v>79</v>
      </c>
      <c r="E6" s="116"/>
      <c r="F6" s="116"/>
      <c r="G6" s="116"/>
      <c r="H6" s="68">
        <v>26.75</v>
      </c>
    </row>
    <row r="7" spans="1:8" ht="15.5" x14ac:dyDescent="0.35">
      <c r="A7" s="81">
        <v>44402</v>
      </c>
      <c r="B7" s="16" t="s">
        <v>17</v>
      </c>
      <c r="C7" s="17" t="s">
        <v>18</v>
      </c>
      <c r="D7" s="18">
        <v>23367</v>
      </c>
      <c r="E7" s="18">
        <v>12278</v>
      </c>
      <c r="F7" s="18">
        <v>107</v>
      </c>
      <c r="G7" s="18">
        <v>11088</v>
      </c>
      <c r="H7" s="69">
        <v>2592.66</v>
      </c>
    </row>
    <row r="8" spans="1:8" ht="15.5" x14ac:dyDescent="0.35">
      <c r="A8" s="81">
        <v>44431</v>
      </c>
      <c r="B8" s="16" t="s">
        <v>19</v>
      </c>
      <c r="C8" s="17" t="s">
        <v>20</v>
      </c>
      <c r="D8" s="20">
        <v>72</v>
      </c>
      <c r="E8" s="20"/>
      <c r="F8" s="20"/>
      <c r="G8" s="20"/>
      <c r="H8" s="69">
        <v>25.89</v>
      </c>
    </row>
    <row r="9" spans="1:8" ht="15.5" x14ac:dyDescent="0.35">
      <c r="A9" s="81">
        <v>44431</v>
      </c>
      <c r="B9" s="16" t="s">
        <v>17</v>
      </c>
      <c r="C9" s="17" t="s">
        <v>28</v>
      </c>
      <c r="D9" s="18">
        <v>14497</v>
      </c>
      <c r="E9" s="18">
        <v>8712</v>
      </c>
      <c r="F9" s="18">
        <v>90</v>
      </c>
      <c r="G9" s="18">
        <v>5780</v>
      </c>
      <c r="H9" s="69">
        <v>1908.18</v>
      </c>
    </row>
    <row r="10" spans="1:8" ht="15.5" x14ac:dyDescent="0.35">
      <c r="A10" s="81">
        <v>44461</v>
      </c>
      <c r="B10" s="16" t="s">
        <v>19</v>
      </c>
      <c r="C10" s="17" t="s">
        <v>20</v>
      </c>
      <c r="D10" s="20">
        <v>73</v>
      </c>
      <c r="E10" s="20"/>
      <c r="F10" s="20"/>
      <c r="G10" s="20"/>
      <c r="H10" s="69">
        <v>25.95</v>
      </c>
    </row>
    <row r="11" spans="1:8" ht="15.5" x14ac:dyDescent="0.35">
      <c r="A11" s="81">
        <v>44461</v>
      </c>
      <c r="B11" s="16" t="s">
        <v>17</v>
      </c>
      <c r="C11" s="17" t="s">
        <v>18</v>
      </c>
      <c r="D11" s="18">
        <v>20926</v>
      </c>
      <c r="E11" s="18">
        <v>13607</v>
      </c>
      <c r="F11" s="18">
        <v>105</v>
      </c>
      <c r="G11" s="18">
        <v>7319</v>
      </c>
      <c r="H11" s="69">
        <v>2453.79</v>
      </c>
    </row>
    <row r="12" spans="1:8" ht="15.5" x14ac:dyDescent="0.35">
      <c r="A12" s="81">
        <v>44490</v>
      </c>
      <c r="B12" s="16" t="s">
        <v>19</v>
      </c>
      <c r="C12" s="17" t="s">
        <v>20</v>
      </c>
      <c r="D12" s="20">
        <v>52.14</v>
      </c>
      <c r="E12" s="20"/>
      <c r="F12" s="20"/>
      <c r="G12" s="20"/>
      <c r="H12" s="69">
        <v>25.27</v>
      </c>
    </row>
    <row r="13" spans="1:8" ht="15.5" x14ac:dyDescent="0.35">
      <c r="A13" s="81">
        <v>44490</v>
      </c>
      <c r="B13" s="16" t="s">
        <v>17</v>
      </c>
      <c r="C13" s="17" t="s">
        <v>18</v>
      </c>
      <c r="D13" s="18">
        <v>17626</v>
      </c>
      <c r="E13" s="18">
        <v>11092</v>
      </c>
      <c r="F13" s="18">
        <v>108</v>
      </c>
      <c r="G13" s="18">
        <v>6533</v>
      </c>
      <c r="H13" s="69">
        <v>2187.6</v>
      </c>
    </row>
    <row r="14" spans="1:8" ht="15.5" x14ac:dyDescent="0.35">
      <c r="A14" s="81">
        <v>44521</v>
      </c>
      <c r="B14" s="16" t="s">
        <v>19</v>
      </c>
      <c r="C14" s="17" t="s">
        <v>20</v>
      </c>
      <c r="D14" s="20">
        <v>76</v>
      </c>
      <c r="E14" s="20"/>
      <c r="F14" s="20"/>
      <c r="G14" s="20"/>
      <c r="H14" s="69">
        <v>25.51</v>
      </c>
    </row>
    <row r="15" spans="1:8" ht="15.5" x14ac:dyDescent="0.35">
      <c r="A15" s="81">
        <v>44521</v>
      </c>
      <c r="B15" s="16" t="s">
        <v>17</v>
      </c>
      <c r="C15" s="17" t="s">
        <v>18</v>
      </c>
      <c r="D15" s="18">
        <v>18825</v>
      </c>
      <c r="E15" s="18">
        <v>10896</v>
      </c>
      <c r="F15" s="18">
        <v>73</v>
      </c>
      <c r="G15" s="18">
        <v>7929</v>
      </c>
      <c r="H15" s="69">
        <v>1954.04</v>
      </c>
    </row>
    <row r="16" spans="1:8" ht="15.5" x14ac:dyDescent="0.35">
      <c r="A16" s="81">
        <v>44552</v>
      </c>
      <c r="B16" s="16" t="s">
        <v>19</v>
      </c>
      <c r="C16" s="17" t="s">
        <v>20</v>
      </c>
      <c r="D16" s="20">
        <v>77</v>
      </c>
      <c r="E16" s="20"/>
      <c r="F16" s="20"/>
      <c r="G16" s="20"/>
      <c r="H16" s="69">
        <v>25.62</v>
      </c>
    </row>
    <row r="17" spans="1:10" ht="15.5" x14ac:dyDescent="0.35">
      <c r="A17" s="81">
        <v>44556</v>
      </c>
      <c r="B17" s="16" t="s">
        <v>17</v>
      </c>
      <c r="C17" s="17" t="s">
        <v>18</v>
      </c>
      <c r="D17" s="18">
        <v>20271</v>
      </c>
      <c r="E17" s="18">
        <v>10495</v>
      </c>
      <c r="F17" s="18">
        <v>71</v>
      </c>
      <c r="G17" s="18">
        <v>9776</v>
      </c>
      <c r="H17" s="70">
        <v>2011.28</v>
      </c>
    </row>
    <row r="18" spans="1:10" ht="15.5" x14ac:dyDescent="0.35">
      <c r="A18" s="81">
        <v>44586</v>
      </c>
      <c r="B18" s="16" t="s">
        <v>19</v>
      </c>
      <c r="C18" s="17" t="s">
        <v>20</v>
      </c>
      <c r="D18" s="20">
        <v>85</v>
      </c>
      <c r="E18" s="20"/>
      <c r="F18" s="20"/>
      <c r="G18" s="20"/>
      <c r="H18" s="69">
        <v>26.67</v>
      </c>
    </row>
    <row r="19" spans="1:10" ht="15.5" x14ac:dyDescent="0.35">
      <c r="A19" s="81">
        <v>44586</v>
      </c>
      <c r="B19" s="16" t="s">
        <v>17</v>
      </c>
      <c r="C19" s="17" t="s">
        <v>18</v>
      </c>
      <c r="D19" s="18">
        <v>17160</v>
      </c>
      <c r="E19" s="18">
        <v>1.6096579476861168E-2</v>
      </c>
      <c r="F19" s="18">
        <v>69</v>
      </c>
      <c r="G19" s="18">
        <v>8664</v>
      </c>
      <c r="H19" s="69">
        <v>1965.64</v>
      </c>
    </row>
    <row r="20" spans="1:10" ht="15.5" x14ac:dyDescent="0.35">
      <c r="A20" s="81">
        <v>44616</v>
      </c>
      <c r="B20" s="16" t="s">
        <v>19</v>
      </c>
      <c r="C20" s="17" t="s">
        <v>20</v>
      </c>
      <c r="D20" s="20">
        <v>74</v>
      </c>
      <c r="E20" s="20"/>
      <c r="F20" s="20"/>
      <c r="G20" s="20"/>
      <c r="H20" s="69">
        <v>25.34</v>
      </c>
    </row>
    <row r="21" spans="1:10" ht="15.5" x14ac:dyDescent="0.35">
      <c r="A21" s="81">
        <v>44616</v>
      </c>
      <c r="B21" s="16" t="s">
        <v>17</v>
      </c>
      <c r="C21" s="17" t="s">
        <v>18</v>
      </c>
      <c r="D21" s="18">
        <v>21271</v>
      </c>
      <c r="E21" s="18">
        <v>11052</v>
      </c>
      <c r="F21" s="18">
        <v>67</v>
      </c>
      <c r="G21" s="18">
        <v>10219</v>
      </c>
      <c r="H21" s="69">
        <v>2296.29</v>
      </c>
    </row>
    <row r="22" spans="1:10" ht="15.5" x14ac:dyDescent="0.35">
      <c r="A22" s="81">
        <v>44647</v>
      </c>
      <c r="B22" s="16" t="s">
        <v>19</v>
      </c>
      <c r="C22" s="17" t="s">
        <v>20</v>
      </c>
      <c r="D22" s="20">
        <v>77</v>
      </c>
      <c r="E22" s="20"/>
      <c r="F22" s="20"/>
      <c r="G22" s="20"/>
      <c r="H22" s="69">
        <v>25.72</v>
      </c>
    </row>
    <row r="23" spans="1:10" ht="15.5" x14ac:dyDescent="0.35">
      <c r="A23" s="81">
        <v>44647</v>
      </c>
      <c r="B23" s="16" t="s">
        <v>17</v>
      </c>
      <c r="C23" s="17" t="s">
        <v>18</v>
      </c>
      <c r="D23" s="18">
        <v>20249</v>
      </c>
      <c r="E23" s="18">
        <v>10212</v>
      </c>
      <c r="F23" s="18">
        <v>71</v>
      </c>
      <c r="G23" s="18">
        <v>10037</v>
      </c>
      <c r="H23" s="69">
        <v>2242.2800000000002</v>
      </c>
    </row>
    <row r="24" spans="1:10" ht="15.5" x14ac:dyDescent="0.35">
      <c r="A24" s="81">
        <v>44676</v>
      </c>
      <c r="B24" s="16" t="s">
        <v>19</v>
      </c>
      <c r="C24" s="17" t="s">
        <v>20</v>
      </c>
      <c r="D24" s="20">
        <v>72</v>
      </c>
      <c r="E24" s="20"/>
      <c r="F24" s="20"/>
      <c r="G24" s="20"/>
      <c r="H24" s="69">
        <v>2189.8000000000002</v>
      </c>
    </row>
    <row r="25" spans="1:10" ht="15.5" x14ac:dyDescent="0.35">
      <c r="A25" s="81">
        <v>44705</v>
      </c>
      <c r="B25" s="16" t="s">
        <v>17</v>
      </c>
      <c r="C25" s="17" t="s">
        <v>20</v>
      </c>
      <c r="D25" s="57">
        <v>21788</v>
      </c>
      <c r="E25" s="57">
        <v>13012</v>
      </c>
      <c r="F25" s="57">
        <v>122</v>
      </c>
      <c r="G25" s="57">
        <v>8776</v>
      </c>
      <c r="H25" s="69">
        <v>2771.58</v>
      </c>
    </row>
    <row r="26" spans="1:10" ht="15.5" x14ac:dyDescent="0.35">
      <c r="A26" s="166">
        <v>44705</v>
      </c>
      <c r="B26" s="167" t="s">
        <v>19</v>
      </c>
      <c r="C26" s="84" t="s">
        <v>20</v>
      </c>
      <c r="D26" s="168">
        <v>72</v>
      </c>
      <c r="E26" s="168"/>
      <c r="F26" s="168"/>
      <c r="G26" s="168"/>
      <c r="H26" s="70">
        <v>25.09</v>
      </c>
    </row>
    <row r="27" spans="1:10" ht="15.5" x14ac:dyDescent="0.35">
      <c r="A27" s="166">
        <v>44735</v>
      </c>
      <c r="B27" s="167" t="s">
        <v>19</v>
      </c>
      <c r="C27" s="84" t="s">
        <v>20</v>
      </c>
      <c r="D27" s="168">
        <v>74</v>
      </c>
      <c r="E27" s="168"/>
      <c r="F27" s="168"/>
      <c r="G27" s="168"/>
      <c r="H27" s="70">
        <v>25.99</v>
      </c>
    </row>
    <row r="28" spans="1:10" ht="16" thickBot="1" x14ac:dyDescent="0.4">
      <c r="A28" s="82">
        <v>44735</v>
      </c>
      <c r="B28" s="83" t="s">
        <v>17</v>
      </c>
      <c r="C28" s="84" t="s">
        <v>20</v>
      </c>
      <c r="D28" s="85">
        <v>23954</v>
      </c>
      <c r="E28" s="71">
        <v>13118</v>
      </c>
      <c r="F28" s="71">
        <v>95</v>
      </c>
      <c r="G28" s="71">
        <v>10836</v>
      </c>
      <c r="H28" s="72">
        <v>2916.99</v>
      </c>
    </row>
    <row r="29" spans="1:10" ht="16" thickBot="1" x14ac:dyDescent="0.4">
      <c r="A29" s="22"/>
      <c r="B29" s="22"/>
      <c r="C29" s="86" t="s">
        <v>8</v>
      </c>
      <c r="D29" s="87">
        <f>SUM(D6:D28)</f>
        <v>220817.14</v>
      </c>
      <c r="E29" s="22"/>
      <c r="F29" s="22"/>
      <c r="G29" s="22"/>
      <c r="H29" s="58">
        <f>SUM(H6:H28)</f>
        <v>27773.93</v>
      </c>
    </row>
    <row r="30" spans="1:10" ht="19" thickBot="1" x14ac:dyDescent="0.5">
      <c r="A30" s="1"/>
      <c r="B30" s="1"/>
      <c r="C30" s="1"/>
      <c r="D30" s="1"/>
      <c r="E30" s="1"/>
      <c r="F30" s="1"/>
      <c r="G30" s="1"/>
      <c r="H30" s="3"/>
      <c r="I30" s="165"/>
      <c r="J30" s="1"/>
    </row>
    <row r="31" spans="1:10" ht="25.5" customHeight="1" thickBot="1" x14ac:dyDescent="0.5">
      <c r="A31" s="1"/>
      <c r="B31" s="1"/>
      <c r="C31" s="1"/>
      <c r="D31" s="1"/>
      <c r="E31" s="1"/>
      <c r="F31" s="1"/>
      <c r="G31" s="1"/>
      <c r="H31" s="3"/>
      <c r="I31" s="11" t="s">
        <v>26</v>
      </c>
      <c r="J31" s="1"/>
    </row>
    <row r="32" spans="1:10" ht="15.75" customHeight="1" thickBot="1" x14ac:dyDescent="0.5">
      <c r="A32" s="180" t="s">
        <v>13</v>
      </c>
      <c r="B32" s="181"/>
      <c r="C32" s="181"/>
      <c r="D32" s="181"/>
      <c r="E32" s="182"/>
      <c r="F32" s="1"/>
      <c r="G32" s="163" t="s">
        <v>23</v>
      </c>
      <c r="H32" s="164"/>
      <c r="I32" s="108">
        <v>639.58000000000004</v>
      </c>
      <c r="J32" s="1"/>
    </row>
    <row r="33" spans="1:10" ht="15.75" customHeight="1" thickBot="1" x14ac:dyDescent="0.5">
      <c r="A33" s="6" t="s">
        <v>5</v>
      </c>
      <c r="B33" s="7" t="s">
        <v>6</v>
      </c>
      <c r="C33" s="7" t="s">
        <v>7</v>
      </c>
      <c r="D33" s="7" t="s">
        <v>14</v>
      </c>
      <c r="E33" s="11" t="s">
        <v>12</v>
      </c>
      <c r="G33" s="12" t="s">
        <v>24</v>
      </c>
      <c r="H33" s="14" t="s">
        <v>25</v>
      </c>
      <c r="I33" s="58">
        <f>SUM(I32)</f>
        <v>639.58000000000004</v>
      </c>
      <c r="J33" s="1"/>
    </row>
    <row r="34" spans="1:10" ht="15.75" customHeight="1" thickBot="1" x14ac:dyDescent="0.5">
      <c r="A34" s="109">
        <v>44402</v>
      </c>
      <c r="B34" s="110" t="s">
        <v>21</v>
      </c>
      <c r="C34" s="59" t="s">
        <v>22</v>
      </c>
      <c r="D34" s="60">
        <v>55</v>
      </c>
      <c r="E34" s="111">
        <v>156.13999999999999</v>
      </c>
      <c r="G34" s="96">
        <v>44587</v>
      </c>
      <c r="H34" s="107" t="s">
        <v>27</v>
      </c>
      <c r="I34" s="37"/>
      <c r="J34" s="1"/>
    </row>
    <row r="35" spans="1:10" ht="15.75" customHeight="1" x14ac:dyDescent="0.45">
      <c r="A35" s="61">
        <v>44431</v>
      </c>
      <c r="B35" s="24" t="s">
        <v>21</v>
      </c>
      <c r="C35" s="29" t="s">
        <v>22</v>
      </c>
      <c r="D35" s="18">
        <v>42</v>
      </c>
      <c r="E35" s="100">
        <v>145.21</v>
      </c>
      <c r="G35" s="88"/>
      <c r="H35" s="76"/>
      <c r="I35" s="76"/>
      <c r="J35" s="1"/>
    </row>
    <row r="36" spans="1:10" ht="15.75" customHeight="1" x14ac:dyDescent="0.45">
      <c r="A36" s="62">
        <v>44461</v>
      </c>
      <c r="B36" s="24" t="s">
        <v>21</v>
      </c>
      <c r="C36" s="32" t="s">
        <v>22</v>
      </c>
      <c r="D36" s="20">
        <v>84</v>
      </c>
      <c r="E36" s="101">
        <v>193.55</v>
      </c>
      <c r="G36" s="88"/>
      <c r="H36" s="76"/>
      <c r="I36" s="37"/>
      <c r="J36" s="1"/>
    </row>
    <row r="37" spans="1:10" ht="15.75" customHeight="1" x14ac:dyDescent="0.45">
      <c r="A37" s="61">
        <v>44490</v>
      </c>
      <c r="B37" s="24" t="s">
        <v>21</v>
      </c>
      <c r="C37" s="29" t="s">
        <v>22</v>
      </c>
      <c r="D37" s="18">
        <v>555</v>
      </c>
      <c r="E37" s="100">
        <v>772.15</v>
      </c>
      <c r="G37" s="88"/>
      <c r="H37" s="76"/>
      <c r="I37" s="76"/>
      <c r="J37" s="1"/>
    </row>
    <row r="38" spans="1:10" ht="15.75" customHeight="1" x14ac:dyDescent="0.45">
      <c r="A38" s="62">
        <v>44521</v>
      </c>
      <c r="B38" s="24" t="s">
        <v>21</v>
      </c>
      <c r="C38" s="32" t="s">
        <v>22</v>
      </c>
      <c r="D38" s="20">
        <v>2433</v>
      </c>
      <c r="E38" s="101">
        <v>3111.87</v>
      </c>
      <c r="G38" s="88"/>
      <c r="H38" s="76"/>
      <c r="I38" s="37"/>
      <c r="J38" s="1"/>
    </row>
    <row r="39" spans="1:10" ht="15.75" customHeight="1" x14ac:dyDescent="0.45">
      <c r="A39" s="61">
        <v>44552</v>
      </c>
      <c r="B39" s="24" t="s">
        <v>21</v>
      </c>
      <c r="C39" s="29" t="s">
        <v>22</v>
      </c>
      <c r="D39" s="18">
        <v>3560</v>
      </c>
      <c r="E39" s="100">
        <v>4355.0600000000004</v>
      </c>
      <c r="G39" s="88"/>
      <c r="H39" s="76"/>
      <c r="I39" s="76"/>
      <c r="J39" s="1"/>
    </row>
    <row r="40" spans="1:10" ht="15.75" customHeight="1" x14ac:dyDescent="0.45">
      <c r="A40" s="62">
        <v>44587</v>
      </c>
      <c r="B40" s="24" t="s">
        <v>21</v>
      </c>
      <c r="C40" s="32" t="s">
        <v>22</v>
      </c>
      <c r="D40" s="20">
        <v>4702</v>
      </c>
      <c r="E40" s="101">
        <v>3811.87</v>
      </c>
      <c r="G40" s="88"/>
      <c r="H40" s="76"/>
      <c r="I40" s="37"/>
      <c r="J40" s="1"/>
    </row>
    <row r="41" spans="1:10" ht="15.75" customHeight="1" x14ac:dyDescent="0.45">
      <c r="A41" s="61">
        <v>44616</v>
      </c>
      <c r="B41" s="24" t="s">
        <v>21</v>
      </c>
      <c r="C41" s="29" t="s">
        <v>22</v>
      </c>
      <c r="D41" s="18">
        <v>4748</v>
      </c>
      <c r="E41" s="100">
        <v>3825.8</v>
      </c>
      <c r="G41" s="88"/>
      <c r="H41" s="76"/>
      <c r="I41" s="76"/>
      <c r="J41" s="1"/>
    </row>
    <row r="42" spans="1:10" ht="15.75" customHeight="1" x14ac:dyDescent="0.45">
      <c r="A42" s="62">
        <v>44647</v>
      </c>
      <c r="B42" s="24" t="s">
        <v>21</v>
      </c>
      <c r="C42" s="32" t="s">
        <v>22</v>
      </c>
      <c r="D42" s="20">
        <v>4068</v>
      </c>
      <c r="E42" s="101">
        <v>2900.25</v>
      </c>
      <c r="G42" s="88"/>
      <c r="H42" s="76"/>
      <c r="I42" s="37"/>
      <c r="J42" s="1"/>
    </row>
    <row r="43" spans="1:10" ht="16.5" customHeight="1" x14ac:dyDescent="0.45">
      <c r="A43" s="61">
        <v>44676</v>
      </c>
      <c r="B43" s="24" t="s">
        <v>21</v>
      </c>
      <c r="C43" s="29" t="s">
        <v>22</v>
      </c>
      <c r="D43" s="18">
        <v>3277</v>
      </c>
      <c r="E43" s="100">
        <v>2415.65</v>
      </c>
      <c r="G43" s="88"/>
      <c r="H43" s="76"/>
      <c r="I43" s="1"/>
      <c r="J43" s="1"/>
    </row>
    <row r="44" spans="1:10" ht="15.5" x14ac:dyDescent="0.35">
      <c r="A44" s="169">
        <v>44705</v>
      </c>
      <c r="B44" s="170" t="s">
        <v>21</v>
      </c>
      <c r="C44" s="171" t="s">
        <v>22</v>
      </c>
      <c r="D44" s="104">
        <v>1239</v>
      </c>
      <c r="E44" s="172">
        <v>1063.8499999999999</v>
      </c>
      <c r="G44" s="88"/>
      <c r="H44" s="76"/>
    </row>
    <row r="45" spans="1:10" ht="19" thickBot="1" x14ac:dyDescent="0.5">
      <c r="A45" s="112">
        <v>44735</v>
      </c>
      <c r="B45" s="113" t="s">
        <v>21</v>
      </c>
      <c r="C45" s="114" t="s">
        <v>22</v>
      </c>
      <c r="D45" s="71">
        <v>280</v>
      </c>
      <c r="E45" s="115">
        <v>360.98</v>
      </c>
      <c r="G45" s="1"/>
      <c r="H45" s="1"/>
    </row>
    <row r="46" spans="1:10" ht="16" thickBot="1" x14ac:dyDescent="0.4">
      <c r="A46" s="37"/>
      <c r="B46" s="37"/>
      <c r="C46" s="37"/>
      <c r="D46" s="37"/>
      <c r="E46" s="58">
        <f>SUM(E34:E45)</f>
        <v>23112.379999999997</v>
      </c>
    </row>
    <row r="47" spans="1:10" ht="16" thickBot="1" x14ac:dyDescent="0.4">
      <c r="C47" s="106" t="s">
        <v>30</v>
      </c>
      <c r="D47" s="105">
        <f>SUM(D34:D46)</f>
        <v>25043</v>
      </c>
    </row>
    <row r="50" spans="1:1" ht="18.5" x14ac:dyDescent="0.45">
      <c r="A50" s="1" t="s">
        <v>15</v>
      </c>
    </row>
  </sheetData>
  <mergeCells count="3">
    <mergeCell ref="A1:H1"/>
    <mergeCell ref="A3:B3"/>
    <mergeCell ref="A32:E32"/>
  </mergeCells>
  <phoneticPr fontId="9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7D881-B947-42BB-920A-09A9217718E6}">
  <dimension ref="A1:P52"/>
  <sheetViews>
    <sheetView topLeftCell="A28" workbookViewId="0">
      <selection activeCell="D49" sqref="D49"/>
    </sheetView>
  </sheetViews>
  <sheetFormatPr defaultRowHeight="14.5" x14ac:dyDescent="0.35"/>
  <cols>
    <col min="1" max="1" width="16.81640625" customWidth="1"/>
    <col min="2" max="2" width="17.54296875" bestFit="1" customWidth="1"/>
    <col min="3" max="3" width="7" customWidth="1"/>
    <col min="4" max="4" width="8.7265625" bestFit="1" customWidth="1"/>
    <col min="5" max="5" width="12.7265625" bestFit="1" customWidth="1"/>
    <col min="6" max="6" width="7.453125" bestFit="1" customWidth="1"/>
    <col min="7" max="7" width="12.7265625" bestFit="1" customWidth="1"/>
    <col min="8" max="8" width="14.453125" customWidth="1"/>
    <col min="9" max="9" width="9.54296875" bestFit="1" customWidth="1"/>
    <col min="10" max="10" width="16.81640625" bestFit="1" customWidth="1"/>
    <col min="16" max="16" width="11.453125" bestFit="1" customWidth="1"/>
  </cols>
  <sheetData>
    <row r="1" spans="1:16" ht="26.5" thickBot="1" x14ac:dyDescent="0.65">
      <c r="A1" s="186" t="s">
        <v>16</v>
      </c>
      <c r="B1" s="187"/>
      <c r="C1" s="187"/>
      <c r="D1" s="187"/>
      <c r="E1" s="187"/>
      <c r="F1" s="187"/>
      <c r="G1" s="187"/>
      <c r="H1" s="188"/>
    </row>
    <row r="2" spans="1:16" ht="15" thickBot="1" x14ac:dyDescent="0.4"/>
    <row r="3" spans="1:16" ht="19" thickBot="1" x14ac:dyDescent="0.5">
      <c r="A3" s="180" t="s">
        <v>0</v>
      </c>
      <c r="B3" s="182"/>
    </row>
    <row r="4" spans="1:16" ht="16" thickBot="1" x14ac:dyDescent="0.4">
      <c r="D4" s="4" t="s">
        <v>1</v>
      </c>
      <c r="E4" s="4" t="s">
        <v>2</v>
      </c>
      <c r="F4" s="4" t="s">
        <v>3</v>
      </c>
      <c r="G4" s="9" t="s">
        <v>4</v>
      </c>
      <c r="H4" s="10"/>
    </row>
    <row r="5" spans="1:16" ht="21" x14ac:dyDescent="0.35">
      <c r="A5" s="119" t="s">
        <v>5</v>
      </c>
      <c r="B5" s="120" t="s">
        <v>6</v>
      </c>
      <c r="C5" s="120" t="s">
        <v>7</v>
      </c>
      <c r="D5" s="121" t="s">
        <v>8</v>
      </c>
      <c r="E5" s="121" t="s">
        <v>9</v>
      </c>
      <c r="F5" s="121" t="s">
        <v>10</v>
      </c>
      <c r="G5" s="121" t="s">
        <v>11</v>
      </c>
      <c r="H5" s="122" t="s">
        <v>12</v>
      </c>
    </row>
    <row r="6" spans="1:16" ht="15.5" x14ac:dyDescent="0.35">
      <c r="A6" s="133">
        <v>44767</v>
      </c>
      <c r="B6" s="123">
        <v>57589621</v>
      </c>
      <c r="C6" s="124" t="s">
        <v>20</v>
      </c>
      <c r="D6" s="124">
        <v>15865</v>
      </c>
      <c r="E6" s="124">
        <v>9455</v>
      </c>
      <c r="F6" s="124">
        <v>106</v>
      </c>
      <c r="G6" s="124">
        <v>6411</v>
      </c>
      <c r="H6" s="142">
        <v>2388.8200000000002</v>
      </c>
    </row>
    <row r="7" spans="1:16" ht="15.5" x14ac:dyDescent="0.35">
      <c r="A7" s="132">
        <v>44796</v>
      </c>
      <c r="B7" s="123">
        <v>57589621</v>
      </c>
      <c r="C7" s="125" t="s">
        <v>20</v>
      </c>
      <c r="D7" s="125">
        <v>72</v>
      </c>
      <c r="E7" s="125"/>
      <c r="F7" s="125"/>
      <c r="G7" s="125"/>
      <c r="H7" s="127">
        <v>25.92</v>
      </c>
    </row>
    <row r="8" spans="1:16" ht="15.5" x14ac:dyDescent="0.35">
      <c r="A8" s="133">
        <v>44796</v>
      </c>
      <c r="B8" s="123">
        <v>18476514</v>
      </c>
      <c r="C8" s="124"/>
      <c r="D8" s="124">
        <v>16558</v>
      </c>
      <c r="E8" s="124">
        <v>9600</v>
      </c>
      <c r="F8" s="124">
        <v>87</v>
      </c>
      <c r="G8" s="124">
        <v>6959</v>
      </c>
      <c r="H8" s="127">
        <v>2291.2399999999998</v>
      </c>
      <c r="J8" s="73"/>
      <c r="K8" s="74"/>
      <c r="L8" s="75"/>
      <c r="M8" s="75"/>
      <c r="N8" s="75"/>
      <c r="O8" s="75"/>
      <c r="P8" s="76"/>
    </row>
    <row r="9" spans="1:16" ht="15.5" x14ac:dyDescent="0.35">
      <c r="A9" s="132">
        <v>44826</v>
      </c>
      <c r="B9" s="123">
        <v>57589621</v>
      </c>
      <c r="C9" s="125" t="s">
        <v>20</v>
      </c>
      <c r="D9" s="125">
        <v>74</v>
      </c>
      <c r="E9" s="125"/>
      <c r="F9" s="125"/>
      <c r="G9" s="125"/>
      <c r="H9" s="127">
        <v>26.44</v>
      </c>
    </row>
    <row r="10" spans="1:16" ht="15.5" x14ac:dyDescent="0.35">
      <c r="A10" s="133">
        <v>44826</v>
      </c>
      <c r="B10" s="123">
        <v>18476514</v>
      </c>
      <c r="C10" s="124"/>
      <c r="D10" s="124">
        <v>21816</v>
      </c>
      <c r="E10" s="124">
        <v>14551</v>
      </c>
      <c r="F10" s="124">
        <v>107</v>
      </c>
      <c r="G10" s="124">
        <v>7264</v>
      </c>
      <c r="H10" s="127">
        <v>2914.38</v>
      </c>
    </row>
    <row r="11" spans="1:16" ht="15.5" x14ac:dyDescent="0.35">
      <c r="A11" s="132">
        <v>44857</v>
      </c>
      <c r="B11" s="123">
        <v>57589621</v>
      </c>
      <c r="C11" s="125" t="s">
        <v>20</v>
      </c>
      <c r="D11" s="125">
        <v>16740</v>
      </c>
      <c r="E11" s="125">
        <v>9460</v>
      </c>
      <c r="F11" s="125">
        <v>65</v>
      </c>
      <c r="G11" s="125">
        <v>7280</v>
      </c>
      <c r="H11" s="127">
        <v>2110.81</v>
      </c>
    </row>
    <row r="12" spans="1:16" ht="15.5" x14ac:dyDescent="0.35">
      <c r="A12" s="133">
        <v>44886</v>
      </c>
      <c r="B12" s="123">
        <v>57589621</v>
      </c>
      <c r="C12" s="124" t="s">
        <v>20</v>
      </c>
      <c r="D12" s="124">
        <v>72</v>
      </c>
      <c r="E12" s="124"/>
      <c r="F12" s="124"/>
      <c r="G12" s="124"/>
      <c r="H12" s="127">
        <v>25.42</v>
      </c>
    </row>
    <row r="13" spans="1:16" ht="15.5" x14ac:dyDescent="0.35">
      <c r="A13" s="132">
        <v>44887</v>
      </c>
      <c r="B13" s="123">
        <v>18476514</v>
      </c>
      <c r="C13" s="125"/>
      <c r="D13" s="125">
        <v>17645</v>
      </c>
      <c r="E13" s="125">
        <v>9757</v>
      </c>
      <c r="F13" s="125">
        <v>70</v>
      </c>
      <c r="G13" s="125">
        <v>7889</v>
      </c>
      <c r="H13" s="127">
        <v>2187.19</v>
      </c>
    </row>
    <row r="14" spans="1:16" ht="15.5" x14ac:dyDescent="0.35">
      <c r="A14" s="133">
        <v>44917</v>
      </c>
      <c r="B14" s="123">
        <v>57589621</v>
      </c>
      <c r="C14" s="124" t="s">
        <v>20</v>
      </c>
      <c r="D14" s="124">
        <v>78</v>
      </c>
      <c r="E14" s="124"/>
      <c r="F14" s="124"/>
      <c r="G14" s="124"/>
      <c r="H14" s="127">
        <v>26.99</v>
      </c>
    </row>
    <row r="15" spans="1:16" ht="15.5" x14ac:dyDescent="0.35">
      <c r="A15" s="132">
        <v>44917</v>
      </c>
      <c r="B15" s="123">
        <v>18476514</v>
      </c>
      <c r="C15" s="125"/>
      <c r="D15" s="125">
        <v>18660</v>
      </c>
      <c r="E15" s="125">
        <v>9784</v>
      </c>
      <c r="F15" s="125">
        <v>72</v>
      </c>
      <c r="G15" s="125">
        <v>8877</v>
      </c>
      <c r="H15" s="127">
        <v>2240.6</v>
      </c>
    </row>
    <row r="16" spans="1:16" ht="15.5" x14ac:dyDescent="0.35">
      <c r="A16" s="133">
        <v>44952</v>
      </c>
      <c r="B16" s="123">
        <v>57589621</v>
      </c>
      <c r="C16" s="124" t="s">
        <v>20</v>
      </c>
      <c r="D16" s="124">
        <v>19614</v>
      </c>
      <c r="E16" s="124">
        <v>8989</v>
      </c>
      <c r="F16" s="124">
        <v>67</v>
      </c>
      <c r="G16" s="124">
        <v>10665</v>
      </c>
      <c r="H16" s="127">
        <v>2462.29</v>
      </c>
    </row>
    <row r="17" spans="1:8" ht="15.5" x14ac:dyDescent="0.35">
      <c r="A17" s="132">
        <v>44984</v>
      </c>
      <c r="B17" s="123">
        <v>57589621</v>
      </c>
      <c r="C17" s="124" t="s">
        <v>20</v>
      </c>
      <c r="D17" s="125">
        <v>19972</v>
      </c>
      <c r="E17" s="125">
        <v>9930</v>
      </c>
      <c r="F17" s="125">
        <v>68</v>
      </c>
      <c r="G17" s="125">
        <v>10042</v>
      </c>
      <c r="H17" s="127">
        <v>2483.98</v>
      </c>
    </row>
    <row r="18" spans="1:8" ht="15.5" x14ac:dyDescent="0.35">
      <c r="A18" s="133">
        <v>45013</v>
      </c>
      <c r="B18" s="123">
        <v>57589621</v>
      </c>
      <c r="C18" s="124" t="s">
        <v>20</v>
      </c>
      <c r="D18" s="124">
        <v>16523</v>
      </c>
      <c r="E18" s="124">
        <v>8557</v>
      </c>
      <c r="F18" s="124">
        <v>63</v>
      </c>
      <c r="G18" s="124">
        <v>7968</v>
      </c>
      <c r="H18" s="127">
        <v>2181.7199999999998</v>
      </c>
    </row>
    <row r="19" spans="1:8" ht="15.5" x14ac:dyDescent="0.35">
      <c r="A19" s="132">
        <v>45042</v>
      </c>
      <c r="B19" s="123">
        <v>57589621</v>
      </c>
      <c r="C19" s="124" t="s">
        <v>20</v>
      </c>
      <c r="D19" s="125">
        <v>17269</v>
      </c>
      <c r="E19" s="125">
        <v>9691</v>
      </c>
      <c r="F19" s="125">
        <v>100</v>
      </c>
      <c r="G19" s="125">
        <v>7578</v>
      </c>
      <c r="H19" s="127">
        <v>2480.8200000000002</v>
      </c>
    </row>
    <row r="20" spans="1:8" ht="15.5" x14ac:dyDescent="0.35">
      <c r="A20" s="133">
        <v>45071</v>
      </c>
      <c r="B20" s="123">
        <v>57589621</v>
      </c>
      <c r="C20" s="124" t="s">
        <v>20</v>
      </c>
      <c r="D20" s="124">
        <v>72</v>
      </c>
      <c r="E20" s="124"/>
      <c r="F20" s="124"/>
      <c r="G20" s="124"/>
      <c r="H20" s="127">
        <v>25.16</v>
      </c>
    </row>
    <row r="21" spans="1:8" ht="15.5" x14ac:dyDescent="0.35">
      <c r="A21" s="132">
        <v>45070</v>
      </c>
      <c r="B21" s="123">
        <v>18476514</v>
      </c>
      <c r="C21" s="125" t="s">
        <v>20</v>
      </c>
      <c r="D21" s="125">
        <v>18133</v>
      </c>
      <c r="E21" s="125">
        <v>11580</v>
      </c>
      <c r="F21" s="125">
        <v>99</v>
      </c>
      <c r="G21" s="125">
        <v>6533</v>
      </c>
      <c r="H21" s="127">
        <v>2587.11</v>
      </c>
    </row>
    <row r="22" spans="1:8" ht="15.5" x14ac:dyDescent="0.35">
      <c r="A22" s="133">
        <v>45103</v>
      </c>
      <c r="B22" s="162">
        <v>18476514</v>
      </c>
      <c r="C22" s="124" t="s">
        <v>20</v>
      </c>
      <c r="D22" s="124">
        <v>20899</v>
      </c>
      <c r="E22" s="124">
        <v>12865</v>
      </c>
      <c r="F22" s="124">
        <v>114</v>
      </c>
      <c r="G22" s="124">
        <v>8034</v>
      </c>
      <c r="H22" s="127">
        <v>2691.55</v>
      </c>
    </row>
    <row r="23" spans="1:8" ht="15.5" x14ac:dyDescent="0.35">
      <c r="A23" s="132">
        <v>45103</v>
      </c>
      <c r="B23" s="162">
        <v>57589621</v>
      </c>
      <c r="C23" s="125"/>
      <c r="D23" s="125">
        <v>80</v>
      </c>
      <c r="E23" s="125"/>
      <c r="F23" s="125"/>
      <c r="G23" s="125"/>
      <c r="H23" s="127">
        <v>27.03</v>
      </c>
    </row>
    <row r="24" spans="1:8" ht="15.5" x14ac:dyDescent="0.35">
      <c r="A24" s="133"/>
      <c r="B24" s="124"/>
      <c r="C24" s="124"/>
      <c r="D24" s="124"/>
      <c r="E24" s="124"/>
      <c r="F24" s="124"/>
      <c r="G24" s="124"/>
      <c r="H24" s="127"/>
    </row>
    <row r="25" spans="1:8" ht="15.5" x14ac:dyDescent="0.35">
      <c r="A25" s="132"/>
      <c r="B25" s="125"/>
      <c r="C25" s="125"/>
      <c r="D25" s="125"/>
      <c r="E25" s="125"/>
      <c r="F25" s="125"/>
      <c r="G25" s="125"/>
      <c r="H25" s="127"/>
    </row>
    <row r="26" spans="1:8" ht="15.5" x14ac:dyDescent="0.35">
      <c r="A26" s="133"/>
      <c r="B26" s="124"/>
      <c r="C26" s="124"/>
      <c r="D26" s="124"/>
      <c r="E26" s="124"/>
      <c r="F26" s="124"/>
      <c r="G26" s="124"/>
      <c r="H26" s="127"/>
    </row>
    <row r="27" spans="1:8" ht="15.5" x14ac:dyDescent="0.35">
      <c r="A27" s="132"/>
      <c r="B27" s="125"/>
      <c r="C27" s="125"/>
      <c r="D27" s="125"/>
      <c r="E27" s="125"/>
      <c r="F27" s="125"/>
      <c r="G27" s="125"/>
      <c r="H27" s="127"/>
    </row>
    <row r="28" spans="1:8" ht="15.5" x14ac:dyDescent="0.35">
      <c r="A28" s="133"/>
      <c r="B28" s="124"/>
      <c r="C28" s="124"/>
      <c r="D28" s="124"/>
      <c r="E28" s="124"/>
      <c r="F28" s="124"/>
      <c r="G28" s="124"/>
      <c r="H28" s="127"/>
    </row>
    <row r="29" spans="1:8" ht="15.5" x14ac:dyDescent="0.35">
      <c r="A29" s="132"/>
      <c r="B29" s="125"/>
      <c r="C29" s="125"/>
      <c r="D29" s="125"/>
      <c r="E29" s="125"/>
      <c r="F29" s="125"/>
      <c r="G29" s="125"/>
      <c r="H29" s="127"/>
    </row>
    <row r="30" spans="1:8" ht="16" thickBot="1" x14ac:dyDescent="0.4">
      <c r="A30" s="134"/>
      <c r="B30" s="135"/>
      <c r="C30" s="135"/>
      <c r="D30" s="135"/>
      <c r="E30" s="135"/>
      <c r="F30" s="135"/>
      <c r="G30" s="135"/>
      <c r="H30" s="128"/>
    </row>
    <row r="31" spans="1:8" ht="16" thickBot="1" x14ac:dyDescent="0.4">
      <c r="A31" s="22"/>
      <c r="B31" s="22"/>
      <c r="C31" s="22"/>
      <c r="D31" s="173">
        <f>SUM(D6:D23)</f>
        <v>220142</v>
      </c>
      <c r="E31" s="22"/>
      <c r="F31" s="22"/>
      <c r="G31" s="22"/>
      <c r="H31" s="58">
        <f>SUM(H6:H30)</f>
        <v>29177.469999999998</v>
      </c>
    </row>
    <row r="32" spans="1:8" ht="18.5" x14ac:dyDescent="0.45">
      <c r="A32" s="1"/>
      <c r="B32" s="1"/>
      <c r="C32" s="1"/>
      <c r="D32" s="1"/>
      <c r="E32" s="1"/>
      <c r="F32" s="1"/>
      <c r="G32" s="1"/>
      <c r="H32" s="3"/>
    </row>
    <row r="33" spans="1:9" ht="19" thickBot="1" x14ac:dyDescent="0.5">
      <c r="A33" s="1"/>
      <c r="B33" s="1"/>
      <c r="C33" s="1"/>
      <c r="D33" s="1"/>
      <c r="E33" s="1"/>
      <c r="F33" s="1"/>
      <c r="G33" s="1"/>
      <c r="H33" s="3"/>
    </row>
    <row r="34" spans="1:9" ht="19" thickBot="1" x14ac:dyDescent="0.5">
      <c r="A34" s="180" t="s">
        <v>13</v>
      </c>
      <c r="B34" s="181"/>
      <c r="C34" s="181"/>
      <c r="D34" s="181"/>
      <c r="E34" s="182"/>
      <c r="F34" s="1"/>
      <c r="G34" s="163" t="s">
        <v>23</v>
      </c>
      <c r="H34" s="164"/>
    </row>
    <row r="35" spans="1:9" ht="26.5" thickBot="1" x14ac:dyDescent="0.4">
      <c r="A35" s="152" t="s">
        <v>5</v>
      </c>
      <c r="B35" s="120" t="s">
        <v>6</v>
      </c>
      <c r="C35" s="120" t="s">
        <v>7</v>
      </c>
      <c r="D35" s="120" t="s">
        <v>14</v>
      </c>
      <c r="E35" s="143" t="s">
        <v>12</v>
      </c>
      <c r="G35" s="89" t="s">
        <v>24</v>
      </c>
      <c r="H35" s="156" t="s">
        <v>25</v>
      </c>
    </row>
    <row r="36" spans="1:9" ht="19" thickBot="1" x14ac:dyDescent="0.5">
      <c r="A36" s="65">
        <v>44767</v>
      </c>
      <c r="B36" s="144" t="s">
        <v>21</v>
      </c>
      <c r="C36" s="145" t="s">
        <v>22</v>
      </c>
      <c r="D36" s="124">
        <v>53</v>
      </c>
      <c r="E36" s="127">
        <v>146.75</v>
      </c>
      <c r="G36" s="64">
        <v>44768</v>
      </c>
      <c r="H36" s="129">
        <v>53.6</v>
      </c>
      <c r="I36" s="165"/>
    </row>
    <row r="37" spans="1:9" ht="16" thickBot="1" x14ac:dyDescent="0.4">
      <c r="A37" s="66">
        <v>44796</v>
      </c>
      <c r="B37" s="144" t="s">
        <v>21</v>
      </c>
      <c r="C37" s="146" t="s">
        <v>22</v>
      </c>
      <c r="D37" s="125">
        <v>41</v>
      </c>
      <c r="E37" s="127">
        <v>136.76</v>
      </c>
      <c r="G37" s="65">
        <v>44933</v>
      </c>
      <c r="H37" s="123">
        <v>108.3</v>
      </c>
      <c r="I37" s="143" t="s">
        <v>26</v>
      </c>
    </row>
    <row r="38" spans="1:9" ht="15.5" x14ac:dyDescent="0.35">
      <c r="A38" s="65">
        <v>44826</v>
      </c>
      <c r="B38" s="144" t="s">
        <v>21</v>
      </c>
      <c r="C38" s="146" t="s">
        <v>22</v>
      </c>
      <c r="D38" s="124">
        <v>120</v>
      </c>
      <c r="E38" s="127">
        <v>227.63</v>
      </c>
      <c r="G38" s="159"/>
      <c r="H38" s="117"/>
      <c r="I38" s="157">
        <v>91.07</v>
      </c>
    </row>
    <row r="39" spans="1:9" ht="15.5" x14ac:dyDescent="0.35">
      <c r="A39" s="66">
        <v>44857</v>
      </c>
      <c r="B39" s="144" t="s">
        <v>21</v>
      </c>
      <c r="C39" s="146" t="s">
        <v>22</v>
      </c>
      <c r="D39" s="125">
        <v>1342</v>
      </c>
      <c r="E39" s="127">
        <v>1149.26</v>
      </c>
      <c r="G39" s="66"/>
      <c r="H39" s="130"/>
      <c r="I39" s="158">
        <v>205.66</v>
      </c>
    </row>
    <row r="40" spans="1:9" ht="15.5" x14ac:dyDescent="0.35">
      <c r="A40" s="65">
        <v>44886</v>
      </c>
      <c r="B40" s="144" t="s">
        <v>21</v>
      </c>
      <c r="C40" s="146" t="s">
        <v>22</v>
      </c>
      <c r="D40" s="124">
        <v>2146</v>
      </c>
      <c r="E40" s="127">
        <v>1855.49</v>
      </c>
      <c r="G40" s="65"/>
      <c r="H40" s="123"/>
      <c r="I40" s="160"/>
    </row>
    <row r="41" spans="1:9" ht="15.5" x14ac:dyDescent="0.35">
      <c r="A41" s="66">
        <v>44921</v>
      </c>
      <c r="B41" s="144" t="s">
        <v>21</v>
      </c>
      <c r="C41" s="146" t="s">
        <v>22</v>
      </c>
      <c r="D41" s="125">
        <v>4245</v>
      </c>
      <c r="E41" s="127">
        <v>4204.0200000000004</v>
      </c>
      <c r="G41" s="66"/>
      <c r="H41" s="130"/>
      <c r="I41" s="158"/>
    </row>
    <row r="42" spans="1:9" ht="15.5" x14ac:dyDescent="0.35">
      <c r="A42" s="65">
        <v>44952</v>
      </c>
      <c r="B42" s="144" t="s">
        <v>21</v>
      </c>
      <c r="C42" s="146" t="s">
        <v>22</v>
      </c>
      <c r="D42" s="124">
        <v>3496</v>
      </c>
      <c r="E42" s="127">
        <v>3377.28</v>
      </c>
      <c r="G42" s="65"/>
      <c r="H42" s="123"/>
      <c r="I42" s="158"/>
    </row>
    <row r="43" spans="1:9" ht="15.5" x14ac:dyDescent="0.35">
      <c r="A43" s="66">
        <v>44984</v>
      </c>
      <c r="B43" s="144" t="s">
        <v>21</v>
      </c>
      <c r="C43" s="146" t="s">
        <v>22</v>
      </c>
      <c r="D43" s="125">
        <v>3885</v>
      </c>
      <c r="E43" s="127">
        <v>3270.64</v>
      </c>
      <c r="G43" s="66"/>
      <c r="H43" s="130"/>
      <c r="I43" s="158"/>
    </row>
    <row r="44" spans="1:9" ht="15.5" x14ac:dyDescent="0.35">
      <c r="A44" s="65">
        <v>45013</v>
      </c>
      <c r="B44" s="144" t="s">
        <v>21</v>
      </c>
      <c r="C44" s="145" t="s">
        <v>22</v>
      </c>
      <c r="D44" s="124">
        <v>2783</v>
      </c>
      <c r="E44" s="127">
        <v>1901.86</v>
      </c>
      <c r="G44" s="65"/>
      <c r="H44" s="123"/>
      <c r="I44" s="158"/>
    </row>
    <row r="45" spans="1:9" ht="15.5" x14ac:dyDescent="0.35">
      <c r="A45" s="66">
        <v>45042</v>
      </c>
      <c r="B45" s="144" t="s">
        <v>21</v>
      </c>
      <c r="C45" s="146" t="s">
        <v>22</v>
      </c>
      <c r="D45" s="125">
        <v>1882</v>
      </c>
      <c r="E45" s="127">
        <v>960.53</v>
      </c>
      <c r="G45" s="66"/>
      <c r="H45" s="130"/>
      <c r="I45" s="158"/>
    </row>
    <row r="46" spans="1:9" ht="15.5" x14ac:dyDescent="0.35">
      <c r="A46" s="65">
        <v>45071</v>
      </c>
      <c r="B46" s="144" t="s">
        <v>21</v>
      </c>
      <c r="C46" s="145" t="s">
        <v>22</v>
      </c>
      <c r="D46" s="124">
        <v>761</v>
      </c>
      <c r="E46" s="127">
        <v>403.75</v>
      </c>
      <c r="G46" s="65"/>
      <c r="H46" s="123"/>
      <c r="I46" s="158"/>
    </row>
    <row r="47" spans="1:9" ht="16" thickBot="1" x14ac:dyDescent="0.4">
      <c r="A47" s="67">
        <v>45103</v>
      </c>
      <c r="B47" s="149" t="s">
        <v>21</v>
      </c>
      <c r="C47" s="150" t="s">
        <v>22</v>
      </c>
      <c r="D47" s="151">
        <v>258</v>
      </c>
      <c r="E47" s="128">
        <v>191.13</v>
      </c>
      <c r="G47" s="67"/>
      <c r="H47" s="131"/>
      <c r="I47" s="158"/>
    </row>
    <row r="48" spans="1:9" ht="16" thickBot="1" x14ac:dyDescent="0.4">
      <c r="A48" s="37"/>
      <c r="B48" s="37"/>
      <c r="C48" s="37"/>
      <c r="D48" s="176">
        <f>SUM(D36:D47)</f>
        <v>21012</v>
      </c>
      <c r="E48" s="58">
        <f>SUM(E36:E47)</f>
        <v>17825.100000000002</v>
      </c>
      <c r="G48" s="37"/>
      <c r="H48" s="37"/>
      <c r="I48" s="158"/>
    </row>
    <row r="49" spans="1:9" ht="19" thickBot="1" x14ac:dyDescent="0.5">
      <c r="G49" s="1"/>
      <c r="H49" s="1"/>
      <c r="I49" s="161"/>
    </row>
    <row r="50" spans="1:9" ht="16" thickBot="1" x14ac:dyDescent="0.4">
      <c r="I50" s="58">
        <f>SUM(I38:I49)</f>
        <v>296.73</v>
      </c>
    </row>
    <row r="51" spans="1:9" ht="18.5" x14ac:dyDescent="0.45">
      <c r="I51" s="1"/>
    </row>
    <row r="52" spans="1:9" ht="18.5" x14ac:dyDescent="0.45">
      <c r="A52" s="1" t="s">
        <v>15</v>
      </c>
    </row>
  </sheetData>
  <mergeCells count="3">
    <mergeCell ref="A1:H1"/>
    <mergeCell ref="A3:B3"/>
    <mergeCell ref="A34:E34"/>
  </mergeCells>
  <phoneticPr fontId="9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E338C-B82E-441D-8C51-0F929FB03BFA}">
  <dimension ref="A1:I55"/>
  <sheetViews>
    <sheetView topLeftCell="A24" workbookViewId="0">
      <selection activeCell="D51" sqref="D51"/>
    </sheetView>
  </sheetViews>
  <sheetFormatPr defaultRowHeight="14.5" x14ac:dyDescent="0.35"/>
  <cols>
    <col min="1" max="1" width="31.81640625" bestFit="1" customWidth="1"/>
    <col min="2" max="2" width="16.81640625" bestFit="1" customWidth="1"/>
    <col min="3" max="3" width="5.453125" bestFit="1" customWidth="1"/>
    <col min="4" max="4" width="8.7265625" bestFit="1" customWidth="1"/>
    <col min="5" max="5" width="12.7265625" bestFit="1" customWidth="1"/>
    <col min="6" max="6" width="7.453125" bestFit="1" customWidth="1"/>
    <col min="7" max="8" width="12.7265625" bestFit="1" customWidth="1"/>
    <col min="9" max="9" width="9.54296875" bestFit="1" customWidth="1"/>
  </cols>
  <sheetData>
    <row r="1" spans="1:8" ht="26.5" thickBot="1" x14ac:dyDescent="0.65">
      <c r="A1" s="186" t="s">
        <v>16</v>
      </c>
      <c r="B1" s="187"/>
      <c r="C1" s="187"/>
      <c r="D1" s="187"/>
      <c r="E1" s="187"/>
      <c r="F1" s="187"/>
      <c r="G1" s="187"/>
      <c r="H1" s="188"/>
    </row>
    <row r="2" spans="1:8" ht="15" thickBot="1" x14ac:dyDescent="0.4"/>
    <row r="3" spans="1:8" ht="19" thickBot="1" x14ac:dyDescent="0.5">
      <c r="A3" s="180" t="s">
        <v>0</v>
      </c>
      <c r="B3" s="182"/>
    </row>
    <row r="4" spans="1:8" ht="16" thickBot="1" x14ac:dyDescent="0.4">
      <c r="D4" s="4" t="s">
        <v>1</v>
      </c>
      <c r="E4" s="4" t="s">
        <v>2</v>
      </c>
      <c r="F4" s="4" t="s">
        <v>3</v>
      </c>
      <c r="G4" s="9" t="s">
        <v>4</v>
      </c>
      <c r="H4" s="10"/>
    </row>
    <row r="5" spans="1:8" ht="21.5" thickBot="1" x14ac:dyDescent="0.4">
      <c r="A5" s="119" t="s">
        <v>5</v>
      </c>
      <c r="B5" s="120" t="s">
        <v>6</v>
      </c>
      <c r="C5" s="120" t="s">
        <v>7</v>
      </c>
      <c r="D5" s="121" t="s">
        <v>8</v>
      </c>
      <c r="E5" s="121" t="s">
        <v>9</v>
      </c>
      <c r="F5" s="121" t="s">
        <v>10</v>
      </c>
      <c r="G5" s="121" t="s">
        <v>11</v>
      </c>
      <c r="H5" s="122" t="s">
        <v>12</v>
      </c>
    </row>
    <row r="6" spans="1:8" ht="15.5" x14ac:dyDescent="0.35">
      <c r="A6" s="138">
        <v>45133</v>
      </c>
      <c r="B6" s="126">
        <v>57589621</v>
      </c>
      <c r="C6" s="139"/>
      <c r="D6" s="140" t="s">
        <v>35</v>
      </c>
      <c r="E6" s="140"/>
      <c r="F6" s="140"/>
      <c r="G6" s="140"/>
      <c r="H6" s="154">
        <v>-27.71</v>
      </c>
    </row>
    <row r="7" spans="1:8" ht="15.5" x14ac:dyDescent="0.35">
      <c r="A7" s="141">
        <v>45132</v>
      </c>
      <c r="B7" s="123">
        <v>18476514</v>
      </c>
      <c r="C7" s="136"/>
      <c r="D7" s="137" t="s">
        <v>36</v>
      </c>
      <c r="E7" s="137" t="s">
        <v>37</v>
      </c>
      <c r="F7" s="137" t="s">
        <v>38</v>
      </c>
      <c r="G7" s="137" t="s">
        <v>39</v>
      </c>
      <c r="H7" s="155">
        <v>2512.67</v>
      </c>
    </row>
    <row r="8" spans="1:8" ht="15.5" x14ac:dyDescent="0.35">
      <c r="A8" s="133">
        <v>45162</v>
      </c>
      <c r="B8" s="123">
        <v>57589621</v>
      </c>
      <c r="C8" s="124" t="s">
        <v>20</v>
      </c>
      <c r="D8" s="124">
        <v>72</v>
      </c>
      <c r="E8" s="124"/>
      <c r="F8" s="124"/>
      <c r="G8" s="124"/>
      <c r="H8" s="142">
        <v>-36.700000000000003</v>
      </c>
    </row>
    <row r="9" spans="1:8" ht="15.5" x14ac:dyDescent="0.35">
      <c r="A9" s="132">
        <v>45161</v>
      </c>
      <c r="B9" s="123">
        <v>18476514</v>
      </c>
      <c r="C9" s="125" t="s">
        <v>20</v>
      </c>
      <c r="D9" s="125">
        <v>16656</v>
      </c>
      <c r="E9" s="125">
        <v>10551</v>
      </c>
      <c r="F9" s="125">
        <v>122</v>
      </c>
      <c r="G9" s="125">
        <v>6105</v>
      </c>
      <c r="H9" s="127">
        <v>2810.97</v>
      </c>
    </row>
    <row r="10" spans="1:8" ht="15.5" x14ac:dyDescent="0.35">
      <c r="A10" s="133">
        <v>45194</v>
      </c>
      <c r="B10" s="123">
        <v>57589621</v>
      </c>
      <c r="C10" s="124"/>
      <c r="D10" s="124">
        <v>79</v>
      </c>
      <c r="E10" s="124"/>
      <c r="F10" s="124"/>
      <c r="G10" s="124"/>
      <c r="H10" s="127">
        <v>-46.27</v>
      </c>
    </row>
    <row r="11" spans="1:8" ht="15.5" x14ac:dyDescent="0.35">
      <c r="A11" s="132">
        <v>45193</v>
      </c>
      <c r="B11" s="123">
        <v>18476514</v>
      </c>
      <c r="C11" s="125"/>
      <c r="D11" s="125">
        <v>23038</v>
      </c>
      <c r="E11" s="125">
        <v>14374</v>
      </c>
      <c r="F11" s="125">
        <v>114</v>
      </c>
      <c r="G11" s="125">
        <v>8664</v>
      </c>
      <c r="H11" s="127">
        <v>3166.82</v>
      </c>
    </row>
    <row r="12" spans="1:8" ht="15.5" x14ac:dyDescent="0.35">
      <c r="A12" s="133"/>
      <c r="B12" s="123">
        <v>18476514</v>
      </c>
      <c r="C12" s="124"/>
      <c r="D12" s="124"/>
      <c r="E12" s="124"/>
      <c r="F12" s="124"/>
      <c r="G12" s="124"/>
      <c r="H12" s="127"/>
    </row>
    <row r="13" spans="1:8" ht="15.5" x14ac:dyDescent="0.35">
      <c r="A13" s="132"/>
      <c r="B13" s="123">
        <v>57589621</v>
      </c>
      <c r="C13" s="125" t="s">
        <v>20</v>
      </c>
      <c r="D13" s="125"/>
      <c r="E13" s="125"/>
      <c r="F13" s="125"/>
      <c r="G13" s="125"/>
      <c r="H13" s="127"/>
    </row>
    <row r="14" spans="1:8" ht="15.5" x14ac:dyDescent="0.35">
      <c r="A14" s="133"/>
      <c r="B14" s="123">
        <v>57589621</v>
      </c>
      <c r="C14" s="124" t="s">
        <v>20</v>
      </c>
      <c r="D14" s="124"/>
      <c r="E14" s="124"/>
      <c r="F14" s="124"/>
      <c r="G14" s="124"/>
      <c r="H14" s="127"/>
    </row>
    <row r="15" spans="1:8" ht="15.5" x14ac:dyDescent="0.35">
      <c r="A15" s="132"/>
      <c r="B15" s="123">
        <v>18476514</v>
      </c>
      <c r="C15" s="125"/>
      <c r="D15" s="125"/>
      <c r="E15" s="125"/>
      <c r="F15" s="125"/>
      <c r="G15" s="125"/>
      <c r="H15" s="127"/>
    </row>
    <row r="16" spans="1:8" ht="15.5" x14ac:dyDescent="0.35">
      <c r="A16" s="133"/>
      <c r="B16" s="123">
        <v>57589621</v>
      </c>
      <c r="C16" s="124" t="s">
        <v>20</v>
      </c>
      <c r="D16" s="124"/>
      <c r="E16" s="124"/>
      <c r="F16" s="124"/>
      <c r="G16" s="124"/>
      <c r="H16" s="127"/>
    </row>
    <row r="17" spans="1:8" ht="15.5" x14ac:dyDescent="0.35">
      <c r="A17" s="132"/>
      <c r="B17" s="123">
        <v>18476514</v>
      </c>
      <c r="C17" s="125"/>
      <c r="D17" s="125"/>
      <c r="E17" s="125"/>
      <c r="F17" s="125"/>
      <c r="G17" s="125"/>
      <c r="H17" s="127"/>
    </row>
    <row r="18" spans="1:8" ht="15.5" x14ac:dyDescent="0.35">
      <c r="A18" s="133"/>
      <c r="B18" s="123">
        <v>57589621</v>
      </c>
      <c r="C18" s="124" t="s">
        <v>20</v>
      </c>
      <c r="D18" s="124"/>
      <c r="E18" s="124"/>
      <c r="F18" s="124"/>
      <c r="G18" s="124"/>
      <c r="H18" s="127"/>
    </row>
    <row r="19" spans="1:8" ht="15.5" x14ac:dyDescent="0.35">
      <c r="A19" s="132"/>
      <c r="B19" s="123">
        <v>57589621</v>
      </c>
      <c r="C19" s="124" t="s">
        <v>20</v>
      </c>
      <c r="D19" s="125"/>
      <c r="E19" s="125"/>
      <c r="F19" s="125"/>
      <c r="G19" s="125"/>
      <c r="H19" s="127"/>
    </row>
    <row r="20" spans="1:8" ht="15.5" x14ac:dyDescent="0.35">
      <c r="A20" s="133"/>
      <c r="B20" s="123">
        <v>57589621</v>
      </c>
      <c r="C20" s="124" t="s">
        <v>20</v>
      </c>
      <c r="D20" s="124"/>
      <c r="E20" s="124"/>
      <c r="F20" s="124"/>
      <c r="G20" s="124"/>
      <c r="H20" s="127"/>
    </row>
    <row r="21" spans="1:8" ht="15.5" x14ac:dyDescent="0.35">
      <c r="A21" s="132"/>
      <c r="B21" s="123">
        <v>57589621</v>
      </c>
      <c r="C21" s="124" t="s">
        <v>20</v>
      </c>
      <c r="D21" s="125"/>
      <c r="E21" s="125"/>
      <c r="F21" s="125"/>
      <c r="G21" s="125"/>
      <c r="H21" s="127"/>
    </row>
    <row r="22" spans="1:8" ht="15.5" x14ac:dyDescent="0.35">
      <c r="A22" s="133"/>
      <c r="B22" s="123">
        <v>57589621</v>
      </c>
      <c r="C22" s="124" t="s">
        <v>20</v>
      </c>
      <c r="D22" s="124"/>
      <c r="E22" s="124"/>
      <c r="F22" s="124"/>
      <c r="G22" s="124"/>
      <c r="H22" s="127"/>
    </row>
    <row r="23" spans="1:8" ht="15.5" x14ac:dyDescent="0.35">
      <c r="A23" s="132"/>
      <c r="B23" s="123">
        <v>18476514</v>
      </c>
      <c r="C23" s="125" t="s">
        <v>20</v>
      </c>
      <c r="D23" s="125"/>
      <c r="E23" s="125"/>
      <c r="F23" s="125"/>
      <c r="G23" s="125"/>
      <c r="H23" s="127"/>
    </row>
    <row r="24" spans="1:8" ht="15.5" x14ac:dyDescent="0.35">
      <c r="A24" s="133"/>
      <c r="B24" s="124"/>
      <c r="C24" s="124"/>
      <c r="D24" s="124"/>
      <c r="E24" s="124"/>
      <c r="F24" s="124"/>
      <c r="G24" s="124"/>
      <c r="H24" s="127"/>
    </row>
    <row r="25" spans="1:8" ht="15.5" x14ac:dyDescent="0.35">
      <c r="A25" s="132"/>
      <c r="B25" s="125"/>
      <c r="C25" s="125"/>
      <c r="D25" s="125"/>
      <c r="E25" s="125"/>
      <c r="F25" s="125"/>
      <c r="G25" s="125"/>
      <c r="H25" s="127"/>
    </row>
    <row r="26" spans="1:8" ht="15.5" x14ac:dyDescent="0.35">
      <c r="A26" s="133"/>
      <c r="B26" s="124"/>
      <c r="C26" s="124"/>
      <c r="D26" s="124"/>
      <c r="E26" s="124"/>
      <c r="F26" s="124"/>
      <c r="G26" s="124"/>
      <c r="H26" s="127"/>
    </row>
    <row r="27" spans="1:8" ht="15.5" x14ac:dyDescent="0.35">
      <c r="A27" s="132"/>
      <c r="B27" s="125"/>
      <c r="C27" s="125"/>
      <c r="D27" s="125"/>
      <c r="E27" s="125"/>
      <c r="F27" s="125"/>
      <c r="G27" s="125"/>
      <c r="H27" s="127"/>
    </row>
    <row r="28" spans="1:8" ht="15.5" x14ac:dyDescent="0.35">
      <c r="A28" s="133"/>
      <c r="B28" s="124"/>
      <c r="C28" s="124"/>
      <c r="D28" s="124"/>
      <c r="E28" s="124"/>
      <c r="F28" s="124"/>
      <c r="G28" s="124"/>
      <c r="H28" s="127"/>
    </row>
    <row r="29" spans="1:8" ht="15.5" x14ac:dyDescent="0.35">
      <c r="A29" s="132"/>
      <c r="B29" s="125"/>
      <c r="C29" s="125"/>
      <c r="D29" s="125"/>
      <c r="E29" s="125"/>
      <c r="F29" s="125"/>
      <c r="G29" s="125"/>
      <c r="H29" s="127"/>
    </row>
    <row r="30" spans="1:8" ht="15.5" x14ac:dyDescent="0.35">
      <c r="A30" s="133"/>
      <c r="B30" s="124"/>
      <c r="C30" s="124"/>
      <c r="D30" s="124"/>
      <c r="E30" s="124"/>
      <c r="F30" s="124"/>
      <c r="G30" s="124"/>
      <c r="H30" s="127"/>
    </row>
    <row r="31" spans="1:8" ht="15.5" x14ac:dyDescent="0.35">
      <c r="A31" s="132"/>
      <c r="B31" s="125"/>
      <c r="C31" s="125"/>
      <c r="D31" s="125"/>
      <c r="E31" s="125"/>
      <c r="F31" s="125"/>
      <c r="G31" s="125"/>
      <c r="H31" s="127"/>
    </row>
    <row r="32" spans="1:8" ht="16" thickBot="1" x14ac:dyDescent="0.4">
      <c r="A32" s="134"/>
      <c r="B32" s="135"/>
      <c r="C32" s="135"/>
      <c r="D32" s="135"/>
      <c r="E32" s="135"/>
      <c r="F32" s="135"/>
      <c r="G32" s="135"/>
      <c r="H32" s="128"/>
    </row>
    <row r="33" spans="1:9" ht="16" thickBot="1" x14ac:dyDescent="0.4">
      <c r="A33" s="22"/>
      <c r="B33" s="22"/>
      <c r="C33" s="22"/>
      <c r="D33" s="177">
        <f>SUM(D6:D32)</f>
        <v>39845</v>
      </c>
      <c r="E33" s="22"/>
      <c r="F33" s="22"/>
      <c r="G33" s="22"/>
      <c r="H33" s="58">
        <f>SUM(H6:H32)</f>
        <v>8379.7799999999988</v>
      </c>
    </row>
    <row r="34" spans="1:9" ht="18.5" x14ac:dyDescent="0.45">
      <c r="A34" s="1"/>
      <c r="B34" s="1"/>
      <c r="C34" s="1"/>
      <c r="D34" s="1"/>
      <c r="E34" s="1"/>
      <c r="F34" s="1"/>
      <c r="G34" s="1"/>
      <c r="H34" s="3"/>
    </row>
    <row r="35" spans="1:9" ht="19" thickBot="1" x14ac:dyDescent="0.5">
      <c r="A35" s="1"/>
      <c r="B35" s="1"/>
      <c r="C35" s="1"/>
      <c r="D35" s="1"/>
      <c r="E35" s="1"/>
      <c r="F35" s="1"/>
      <c r="G35" s="1"/>
      <c r="H35" s="3"/>
    </row>
    <row r="36" spans="1:9" ht="19" thickBot="1" x14ac:dyDescent="0.5">
      <c r="A36" s="180" t="s">
        <v>13</v>
      </c>
      <c r="B36" s="181"/>
      <c r="C36" s="181"/>
      <c r="D36" s="181"/>
      <c r="E36" s="182"/>
      <c r="F36" s="1"/>
      <c r="G36" s="180" t="s">
        <v>23</v>
      </c>
      <c r="H36" s="181"/>
      <c r="I36" s="182"/>
    </row>
    <row r="37" spans="1:9" ht="26.5" thickBot="1" x14ac:dyDescent="0.4">
      <c r="A37" s="152" t="s">
        <v>5</v>
      </c>
      <c r="B37" s="120" t="s">
        <v>6</v>
      </c>
      <c r="C37" s="120" t="s">
        <v>7</v>
      </c>
      <c r="D37" s="120" t="s">
        <v>14</v>
      </c>
      <c r="E37" s="143" t="s">
        <v>12</v>
      </c>
      <c r="G37" s="89" t="s">
        <v>24</v>
      </c>
      <c r="H37" s="156" t="s">
        <v>25</v>
      </c>
      <c r="I37" s="143" t="s">
        <v>26</v>
      </c>
    </row>
    <row r="38" spans="1:9" ht="15.5" x14ac:dyDescent="0.35">
      <c r="A38" s="138">
        <v>45133</v>
      </c>
      <c r="B38" s="147" t="s">
        <v>21</v>
      </c>
      <c r="C38" s="148">
        <v>207</v>
      </c>
      <c r="D38" s="139">
        <v>227</v>
      </c>
      <c r="E38" s="153">
        <v>180.64</v>
      </c>
      <c r="G38" s="64"/>
      <c r="H38" s="129"/>
      <c r="I38" s="157"/>
    </row>
    <row r="39" spans="1:9" ht="15.5" x14ac:dyDescent="0.35">
      <c r="A39" s="65">
        <v>45162</v>
      </c>
      <c r="B39" s="144" t="s">
        <v>21</v>
      </c>
      <c r="C39" s="145" t="s">
        <v>22</v>
      </c>
      <c r="D39" s="124">
        <v>177</v>
      </c>
      <c r="E39" s="127">
        <v>163.91</v>
      </c>
      <c r="G39" s="65"/>
      <c r="H39" s="123"/>
      <c r="I39" s="158"/>
    </row>
    <row r="40" spans="1:9" ht="15.5" x14ac:dyDescent="0.35">
      <c r="A40" s="66">
        <v>45194</v>
      </c>
      <c r="B40" s="144" t="s">
        <v>21</v>
      </c>
      <c r="C40" s="146" t="s">
        <v>22</v>
      </c>
      <c r="D40" s="125">
        <v>402</v>
      </c>
      <c r="E40" s="127">
        <v>247.86</v>
      </c>
      <c r="G40" s="159"/>
      <c r="H40" s="117"/>
      <c r="I40" s="160"/>
    </row>
    <row r="41" spans="1:9" ht="15.5" x14ac:dyDescent="0.35">
      <c r="A41" s="65"/>
      <c r="B41" s="144" t="s">
        <v>21</v>
      </c>
      <c r="C41" s="146" t="s">
        <v>22</v>
      </c>
      <c r="D41" s="124"/>
      <c r="E41" s="127"/>
      <c r="G41" s="66"/>
      <c r="H41" s="130"/>
      <c r="I41" s="158"/>
    </row>
    <row r="42" spans="1:9" ht="15.5" x14ac:dyDescent="0.35">
      <c r="A42" s="66"/>
      <c r="B42" s="144" t="s">
        <v>21</v>
      </c>
      <c r="C42" s="146" t="s">
        <v>22</v>
      </c>
      <c r="D42" s="125"/>
      <c r="E42" s="127"/>
      <c r="G42" s="65"/>
      <c r="H42" s="123"/>
      <c r="I42" s="158"/>
    </row>
    <row r="43" spans="1:9" ht="15.5" x14ac:dyDescent="0.35">
      <c r="A43" s="65"/>
      <c r="B43" s="144" t="s">
        <v>21</v>
      </c>
      <c r="C43" s="146" t="s">
        <v>22</v>
      </c>
      <c r="D43" s="124"/>
      <c r="E43" s="127"/>
      <c r="G43" s="66"/>
      <c r="H43" s="130"/>
      <c r="I43" s="158"/>
    </row>
    <row r="44" spans="1:9" ht="15.5" x14ac:dyDescent="0.35">
      <c r="A44" s="66"/>
      <c r="B44" s="144" t="s">
        <v>21</v>
      </c>
      <c r="C44" s="146" t="s">
        <v>22</v>
      </c>
      <c r="D44" s="125"/>
      <c r="E44" s="127"/>
      <c r="G44" s="65"/>
      <c r="H44" s="123"/>
      <c r="I44" s="158"/>
    </row>
    <row r="45" spans="1:9" ht="15.5" x14ac:dyDescent="0.35">
      <c r="A45" s="65"/>
      <c r="B45" s="144" t="s">
        <v>21</v>
      </c>
      <c r="C45" s="146" t="s">
        <v>22</v>
      </c>
      <c r="D45" s="124"/>
      <c r="E45" s="127"/>
      <c r="G45" s="66"/>
      <c r="H45" s="130"/>
      <c r="I45" s="158"/>
    </row>
    <row r="46" spans="1:9" ht="15.5" x14ac:dyDescent="0.35">
      <c r="A46" s="66"/>
      <c r="B46" s="144" t="s">
        <v>21</v>
      </c>
      <c r="C46" s="146" t="s">
        <v>22</v>
      </c>
      <c r="D46" s="125"/>
      <c r="E46" s="127"/>
      <c r="G46" s="65"/>
      <c r="H46" s="123"/>
      <c r="I46" s="158"/>
    </row>
    <row r="47" spans="1:9" ht="15.5" x14ac:dyDescent="0.35">
      <c r="A47" s="65"/>
      <c r="B47" s="144" t="s">
        <v>21</v>
      </c>
      <c r="C47" s="145" t="s">
        <v>22</v>
      </c>
      <c r="D47" s="124"/>
      <c r="E47" s="127"/>
      <c r="G47" s="66"/>
      <c r="H47" s="130"/>
      <c r="I47" s="158"/>
    </row>
    <row r="48" spans="1:9" ht="15.5" x14ac:dyDescent="0.35">
      <c r="A48" s="66"/>
      <c r="B48" s="144" t="s">
        <v>21</v>
      </c>
      <c r="C48" s="146" t="s">
        <v>22</v>
      </c>
      <c r="D48" s="125"/>
      <c r="E48" s="127"/>
      <c r="G48" s="65"/>
      <c r="H48" s="123"/>
      <c r="I48" s="158"/>
    </row>
    <row r="49" spans="1:9" ht="16" thickBot="1" x14ac:dyDescent="0.4">
      <c r="A49" s="65"/>
      <c r="B49" s="144" t="s">
        <v>21</v>
      </c>
      <c r="C49" s="145" t="s">
        <v>22</v>
      </c>
      <c r="D49" s="124"/>
      <c r="E49" s="127"/>
      <c r="G49" s="67"/>
      <c r="H49" s="131"/>
      <c r="I49" s="161"/>
    </row>
    <row r="50" spans="1:9" ht="16" thickBot="1" x14ac:dyDescent="0.4">
      <c r="A50" s="67"/>
      <c r="B50" s="149"/>
      <c r="C50" s="150"/>
      <c r="D50" s="151"/>
      <c r="E50" s="128"/>
      <c r="G50" s="37"/>
      <c r="H50" s="37"/>
      <c r="I50" s="58">
        <f>SUM(I38:I49)</f>
        <v>0</v>
      </c>
    </row>
    <row r="51" spans="1:9" ht="19" thickBot="1" x14ac:dyDescent="0.5">
      <c r="A51" s="37"/>
      <c r="B51" s="37"/>
      <c r="C51" s="37"/>
      <c r="D51" s="37">
        <f>SUM(D38:D50)</f>
        <v>806</v>
      </c>
      <c r="E51" s="58">
        <f>SUM(E38:E50)</f>
        <v>592.41</v>
      </c>
      <c r="G51" s="1"/>
      <c r="H51" s="1"/>
      <c r="I51" s="1"/>
    </row>
    <row r="55" spans="1:9" ht="18.5" x14ac:dyDescent="0.45">
      <c r="A55" s="1" t="s">
        <v>15</v>
      </c>
    </row>
  </sheetData>
  <mergeCells count="4">
    <mergeCell ref="A1:H1"/>
    <mergeCell ref="A3:B3"/>
    <mergeCell ref="A36:E36"/>
    <mergeCell ref="G36:I3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280AC-C5F1-4B67-AE8A-0C3F2C232508}">
  <dimension ref="A66:E72"/>
  <sheetViews>
    <sheetView tabSelected="1" topLeftCell="Q1" workbookViewId="0">
      <selection activeCell="E73" sqref="E73"/>
    </sheetView>
  </sheetViews>
  <sheetFormatPr defaultRowHeight="14.5" x14ac:dyDescent="0.35"/>
  <sheetData>
    <row r="66" spans="1:5" x14ac:dyDescent="0.35">
      <c r="A66" s="189" t="s">
        <v>8</v>
      </c>
      <c r="B66" s="189"/>
      <c r="D66" s="189" t="s">
        <v>30</v>
      </c>
      <c r="E66" s="189"/>
    </row>
    <row r="67" spans="1:5" x14ac:dyDescent="0.35">
      <c r="A67" s="117" t="s">
        <v>31</v>
      </c>
      <c r="B67" s="118">
        <v>218211</v>
      </c>
      <c r="D67" s="117" t="s">
        <v>31</v>
      </c>
      <c r="E67" s="118">
        <v>18497</v>
      </c>
    </row>
    <row r="68" spans="1:5" x14ac:dyDescent="0.35">
      <c r="A68" s="117" t="s">
        <v>32</v>
      </c>
      <c r="B68" s="118">
        <v>205554</v>
      </c>
      <c r="D68" s="117" t="s">
        <v>32</v>
      </c>
      <c r="E68" s="118">
        <v>20801</v>
      </c>
    </row>
    <row r="69" spans="1:5" x14ac:dyDescent="0.35">
      <c r="A69" s="117" t="s">
        <v>33</v>
      </c>
      <c r="B69" s="118">
        <v>234144</v>
      </c>
      <c r="D69" s="117" t="s">
        <v>33</v>
      </c>
      <c r="E69" s="118">
        <v>25374</v>
      </c>
    </row>
    <row r="70" spans="1:5" x14ac:dyDescent="0.35">
      <c r="A70" s="117" t="s">
        <v>34</v>
      </c>
      <c r="B70" s="118">
        <v>220817</v>
      </c>
      <c r="D70" s="117" t="s">
        <v>34</v>
      </c>
      <c r="E70" s="118">
        <v>25043</v>
      </c>
    </row>
    <row r="71" spans="1:5" x14ac:dyDescent="0.35">
      <c r="A71" s="175" t="s">
        <v>40</v>
      </c>
      <c r="B71" s="174">
        <v>220142</v>
      </c>
      <c r="D71" s="175" t="s">
        <v>40</v>
      </c>
      <c r="E71" s="174">
        <v>21012</v>
      </c>
    </row>
    <row r="72" spans="1:5" x14ac:dyDescent="0.35">
      <c r="A72" s="175" t="s">
        <v>43</v>
      </c>
      <c r="B72" s="178">
        <f>'2023-24'!D33</f>
        <v>39845</v>
      </c>
      <c r="D72" s="175" t="s">
        <v>43</v>
      </c>
      <c r="E72">
        <f>'2023-24'!D51</f>
        <v>806</v>
      </c>
    </row>
  </sheetData>
  <mergeCells count="2">
    <mergeCell ref="A66:B66"/>
    <mergeCell ref="D66:E6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3B72A20367A9459EF9860470DFC76A" ma:contentTypeVersion="17" ma:contentTypeDescription="Create a new document." ma:contentTypeScope="" ma:versionID="c50423216c7180d01b752fb7fab8658b">
  <xsd:schema xmlns:xsd="http://www.w3.org/2001/XMLSchema" xmlns:xs="http://www.w3.org/2001/XMLSchema" xmlns:p="http://schemas.microsoft.com/office/2006/metadata/properties" xmlns:ns2="e366db17-dc42-493f-9e95-b7f73ed1c21d" xmlns:ns3="38b08963-9a1c-4e2f-8c04-c89a0391c651" xmlns:ns4="081e6064-04ba-4bb3-a74d-8438b8602cc3" targetNamespace="http://schemas.microsoft.com/office/2006/metadata/properties" ma:root="true" ma:fieldsID="09fac4b6fd02f6e4ff14a798a912e920" ns2:_="" ns3:_="" ns4:_="">
    <xsd:import namespace="e366db17-dc42-493f-9e95-b7f73ed1c21d"/>
    <xsd:import namespace="38b08963-9a1c-4e2f-8c04-c89a0391c651"/>
    <xsd:import namespace="081e6064-04ba-4bb3-a74d-8438b8602c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6db17-dc42-493f-9e95-b7f73ed1c2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74f1240-93bd-4482-bce0-b9f848d587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08963-9a1c-4e2f-8c04-c89a0391c65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1e6064-04ba-4bb3-a74d-8438b8602cc3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4e49597-1981-46b3-9ca1-60c6962a3cb4}" ma:internalName="TaxCatchAll" ma:showField="CatchAllData" ma:web="38b08963-9a1c-4e2f-8c04-c89a0391c6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81e6064-04ba-4bb3-a74d-8438b8602cc3" xsi:nil="true"/>
    <lcf76f155ced4ddcb4097134ff3c332f xmlns="e366db17-dc42-493f-9e95-b7f73ed1c21d">
      <Terms xmlns="http://schemas.microsoft.com/office/infopath/2007/PartnerControls"/>
    </lcf76f155ced4ddcb4097134ff3c332f>
    <SharedWithUsers xmlns="38b08963-9a1c-4e2f-8c04-c89a0391c651">
      <UserInfo>
        <DisplayName/>
        <AccountId xsi:nil="true"/>
        <AccountType/>
      </UserInfo>
    </SharedWithUsers>
    <MediaLengthInSeconds xmlns="e366db17-dc42-493f-9e95-b7f73ed1c21d" xsi:nil="true"/>
  </documentManagement>
</p:properties>
</file>

<file path=customXml/itemProps1.xml><?xml version="1.0" encoding="utf-8"?>
<ds:datastoreItem xmlns:ds="http://schemas.openxmlformats.org/officeDocument/2006/customXml" ds:itemID="{0E478AFB-C749-4388-9EA4-FCDE91DF02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5C48BC-40DF-4208-B0A4-C7E957AB4BE9}"/>
</file>

<file path=customXml/itemProps3.xml><?xml version="1.0" encoding="utf-8"?>
<ds:datastoreItem xmlns:ds="http://schemas.openxmlformats.org/officeDocument/2006/customXml" ds:itemID="{10DB6BFC-471E-4433-AE3A-B8837FDC478F}">
  <ds:schemaRefs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081e6064-04ba-4bb3-a74d-8438b8602cc3"/>
    <ds:schemaRef ds:uri="http://schemas.microsoft.com/office/2006/metadata/properties"/>
    <ds:schemaRef ds:uri="http://schemas.microsoft.com/office/infopath/2007/PartnerControls"/>
    <ds:schemaRef ds:uri="0f288af6-7848-41d4-8427-0c10fc15b3a9"/>
    <ds:schemaRef ds:uri="http://purl.org/dc/dcmitype/"/>
    <ds:schemaRef ds:uri="http://schemas.openxmlformats.org/package/2006/metadata/core-properties"/>
    <ds:schemaRef ds:uri="c7a0b038-488d-4e8c-829d-1a40a11dc355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2018-19</vt:lpstr>
      <vt:lpstr>2019-20</vt:lpstr>
      <vt:lpstr>2020-21</vt:lpstr>
      <vt:lpstr>2021-22</vt:lpstr>
      <vt:lpstr>2022-23</vt:lpstr>
      <vt:lpstr>2023-24</vt:lpstr>
      <vt:lpstr>Graph of Usage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Fortner-Bush, Kara</dc:creator>
  <cp:lastModifiedBy>Michael Johnson</cp:lastModifiedBy>
  <dcterms:created xsi:type="dcterms:W3CDTF">2021-04-22T16:00:11Z</dcterms:created>
  <dcterms:modified xsi:type="dcterms:W3CDTF">2023-11-01T18:55:17Z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0x010100B73B72A20367A9459EF9860470DFC76A</vt:lpwstr>
  </property>
  <property fmtid="{D5CDD505-2E9C-101B-9397-08002B2CF9AE}" pid="3" name="MediaServiceImageTags">
    <vt:lpwstr/>
  </property>
  <property fmtid="{D5CDD505-2E9C-101B-9397-08002B2CF9AE}" pid="4" name="Order">
    <vt:r8>19824100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