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750" documentId="13_ncr:1_{169364D4-B55F-4CBB-B1E6-C4FD0EFAE76E}" xr6:coauthVersionLast="47" xr6:coauthVersionMax="47" xr10:uidLastSave="{D3DA0F70-55B4-411A-94EA-45D481FF1AD7}"/>
  <bookViews>
    <workbookView xWindow="-28920" yWindow="-120" windowWidth="29040" windowHeight="15840" activeTab="6" xr2:uid="{7BF5F007-373F-4C16-8E4F-BDDE577C849D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6" l="1"/>
  <c r="F53" i="7"/>
  <c r="J50" i="7"/>
  <c r="B50" i="6"/>
  <c r="K50" i="7"/>
  <c r="D50" i="7"/>
  <c r="E49" i="7"/>
  <c r="H18" i="7"/>
  <c r="D18" i="7"/>
  <c r="D50" i="5"/>
  <c r="D18" i="5"/>
  <c r="H18" i="4"/>
  <c r="E49" i="5"/>
  <c r="H18" i="5"/>
  <c r="E46" i="4"/>
  <c r="D47" i="4"/>
  <c r="D18" i="4"/>
  <c r="D18" i="3"/>
  <c r="D48" i="3"/>
  <c r="D48" i="2"/>
  <c r="D18" i="2"/>
  <c r="D48" i="1"/>
  <c r="D18" i="1"/>
  <c r="I35" i="4"/>
  <c r="H34" i="3"/>
  <c r="H34" i="2"/>
  <c r="E47" i="3"/>
  <c r="E47" i="2"/>
  <c r="E47" i="1"/>
  <c r="I18" i="1"/>
  <c r="I18" i="2"/>
  <c r="H18" i="3"/>
</calcChain>
</file>

<file path=xl/sharedStrings.xml><?xml version="1.0" encoding="utf-8"?>
<sst xmlns="http://schemas.openxmlformats.org/spreadsheetml/2006/main" count="604" uniqueCount="52">
  <si>
    <t>Electric Usage</t>
  </si>
  <si>
    <t xml:space="preserve">1     </t>
  </si>
  <si>
    <t xml:space="preserve">2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</si>
  <si>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</si>
  <si>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</si>
  <si>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</si>
  <si>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</si>
  <si>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</si>
  <si>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</si>
  <si>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</si>
  <si>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Total Demand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</si>
  <si>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</si>
  <si>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</si>
  <si>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</si>
  <si>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</si>
  <si>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</si>
  <si>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</si>
  <si>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</si>
  <si>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Longfellow Elementary School Utility Data</t>
  </si>
  <si>
    <t>000018476507</t>
  </si>
  <si>
    <t>B16</t>
  </si>
  <si>
    <t>000000884620</t>
  </si>
  <si>
    <t>207</t>
  </si>
  <si>
    <t>000020128285</t>
  </si>
  <si>
    <t>202</t>
  </si>
  <si>
    <t>Fuel Oil</t>
  </si>
  <si>
    <t>Date</t>
  </si>
  <si>
    <t>QTY 
Delivered</t>
  </si>
  <si>
    <t>Inv. Amount</t>
  </si>
  <si>
    <t>Total Therms</t>
  </si>
  <si>
    <t>2018-19</t>
  </si>
  <si>
    <t>2019-20</t>
  </si>
  <si>
    <t>2020-21</t>
  </si>
  <si>
    <t>2021-22</t>
  </si>
  <si>
    <t>20959818</t>
  </si>
  <si>
    <t>23704</t>
  </si>
  <si>
    <t>11366</t>
  </si>
  <si>
    <t>109</t>
  </si>
  <si>
    <t>12338</t>
  </si>
  <si>
    <t>25019</t>
  </si>
  <si>
    <t>11017</t>
  </si>
  <si>
    <t>72</t>
  </si>
  <si>
    <t>14002</t>
  </si>
  <si>
    <t>18476507</t>
  </si>
  <si>
    <t>Interruptible Natural Gas Usage</t>
  </si>
  <si>
    <t>23956</t>
  </si>
  <si>
    <t>12128</t>
  </si>
  <si>
    <t>91</t>
  </si>
  <si>
    <t>11827</t>
  </si>
  <si>
    <t>884620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</si>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</sst>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5" fillId="4" borderId="5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right"/>
    </xf>
    <xf numFmtId="165" fontId="5" fillId="4" borderId="5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left"/>
    </xf>
    <xf numFmtId="165" fontId="5" fillId="4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4" fillId="0" borderId="0" xfId="0" applyFont="1"/>
    <xf numFmtId="0" fontId="12" fillId="0" borderId="14" xfId="0" applyFont="1" applyBorder="1"/>
    <xf numFmtId="0" fontId="12" fillId="0" borderId="0" xfId="0" applyFont="1"/>
    <xf numFmtId="0" fontId="15" fillId="0" borderId="0" xfId="0" applyFont="1"/>
    <xf numFmtId="165" fontId="16" fillId="0" borderId="3" xfId="0" applyNumberFormat="1" applyFont="1" applyBorder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164" fontId="5" fillId="3" borderId="15" xfId="0" applyNumberFormat="1" applyFont="1" applyFill="1" applyBorder="1" applyAlignment="1">
      <alignment horizontal="left"/>
    </xf>
    <xf numFmtId="165" fontId="5" fillId="3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9" fillId="0" borderId="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5" fontId="13" fillId="0" borderId="17" xfId="0" applyNumberFormat="1" applyFont="1" applyBorder="1"/>
    <xf numFmtId="164" fontId="5" fillId="2" borderId="18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 horizontal="right"/>
    </xf>
    <xf numFmtId="165" fontId="5" fillId="2" borderId="20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left"/>
    </xf>
    <xf numFmtId="165" fontId="5" fillId="2" borderId="22" xfId="0" applyNumberFormat="1" applyFont="1" applyFill="1" applyBorder="1" applyAlignment="1">
      <alignment horizontal="right"/>
    </xf>
    <xf numFmtId="164" fontId="5" fillId="2" borderId="23" xfId="0" applyNumberFormat="1" applyFont="1" applyFill="1" applyBorder="1" applyAlignment="1">
      <alignment horizontal="left"/>
    </xf>
    <xf numFmtId="49" fontId="5" fillId="2" borderId="24" xfId="0" applyNumberFormat="1" applyFont="1" applyFill="1" applyBorder="1" applyAlignment="1">
      <alignment horizontal="left"/>
    </xf>
    <xf numFmtId="3" fontId="5" fillId="3" borderId="24" xfId="0" applyNumberFormat="1" applyFont="1" applyFill="1" applyBorder="1" applyAlignment="1">
      <alignment horizontal="right"/>
    </xf>
    <xf numFmtId="165" fontId="5" fillId="2" borderId="25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right"/>
    </xf>
    <xf numFmtId="49" fontId="5" fillId="3" borderId="4" xfId="0" applyNumberFormat="1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left"/>
    </xf>
    <xf numFmtId="164" fontId="5" fillId="4" borderId="32" xfId="0" applyNumberFormat="1" applyFont="1" applyFill="1" applyBorder="1" applyAlignment="1">
      <alignment horizontal="left"/>
    </xf>
    <xf numFmtId="164" fontId="5" fillId="3" borderId="34" xfId="0" applyNumberFormat="1" applyFont="1" applyFill="1" applyBorder="1" applyAlignment="1">
      <alignment horizontal="left"/>
    </xf>
    <xf numFmtId="49" fontId="5" fillId="3" borderId="35" xfId="0" applyNumberFormat="1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 horizontal="right"/>
    </xf>
    <xf numFmtId="165" fontId="5" fillId="5" borderId="33" xfId="0" applyNumberFormat="1" applyFont="1" applyFill="1" applyBorder="1" applyAlignment="1">
      <alignment horizontal="right"/>
    </xf>
    <xf numFmtId="164" fontId="5" fillId="3" borderId="29" xfId="0" applyNumberFormat="1" applyFont="1" applyFill="1" applyBorder="1" applyAlignment="1">
      <alignment horizontal="left"/>
    </xf>
    <xf numFmtId="0" fontId="5" fillId="3" borderId="30" xfId="0" applyFont="1" applyFill="1" applyBorder="1" applyAlignment="1">
      <alignment horizontal="right"/>
    </xf>
    <xf numFmtId="0" fontId="14" fillId="6" borderId="33" xfId="0" applyFont="1" applyFill="1" applyBorder="1"/>
    <xf numFmtId="165" fontId="5" fillId="3" borderId="35" xfId="0" applyNumberFormat="1" applyFont="1" applyFill="1" applyBorder="1" applyAlignment="1">
      <alignment horizontal="right"/>
    </xf>
    <xf numFmtId="0" fontId="14" fillId="6" borderId="36" xfId="0" applyFont="1" applyFill="1" applyBorder="1"/>
    <xf numFmtId="165" fontId="16" fillId="0" borderId="17" xfId="0" applyNumberFormat="1" applyFont="1" applyBorder="1"/>
    <xf numFmtId="49" fontId="5" fillId="2" borderId="19" xfId="0" applyNumberFormat="1" applyFont="1" applyFill="1" applyBorder="1" applyAlignment="1">
      <alignment horizontal="left"/>
    </xf>
    <xf numFmtId="164" fontId="5" fillId="4" borderId="18" xfId="0" applyNumberFormat="1" applyFont="1" applyFill="1" applyBorder="1" applyAlignment="1">
      <alignment horizontal="left"/>
    </xf>
    <xf numFmtId="49" fontId="5" fillId="4" borderId="19" xfId="0" applyNumberFormat="1" applyFont="1" applyFill="1" applyBorder="1" applyAlignment="1">
      <alignment horizontal="left"/>
    </xf>
    <xf numFmtId="49" fontId="5" fillId="4" borderId="19" xfId="0" applyNumberFormat="1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right"/>
    </xf>
    <xf numFmtId="164" fontId="5" fillId="3" borderId="21" xfId="0" applyNumberFormat="1" applyFont="1" applyFill="1" applyBorder="1" applyAlignment="1">
      <alignment horizontal="left"/>
    </xf>
    <xf numFmtId="165" fontId="5" fillId="3" borderId="22" xfId="0" applyNumberFormat="1" applyFont="1" applyFill="1" applyBorder="1" applyAlignment="1">
      <alignment horizontal="right"/>
    </xf>
    <xf numFmtId="164" fontId="5" fillId="4" borderId="21" xfId="0" applyNumberFormat="1" applyFont="1" applyFill="1" applyBorder="1" applyAlignment="1">
      <alignment horizontal="left"/>
    </xf>
    <xf numFmtId="165" fontId="5" fillId="4" borderId="22" xfId="0" applyNumberFormat="1" applyFont="1" applyFill="1" applyBorder="1" applyAlignment="1">
      <alignment horizontal="right"/>
    </xf>
    <xf numFmtId="165" fontId="5" fillId="3" borderId="37" xfId="0" applyNumberFormat="1" applyFont="1" applyFill="1" applyBorder="1" applyAlignment="1">
      <alignment horizontal="right"/>
    </xf>
    <xf numFmtId="164" fontId="5" fillId="3" borderId="2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right"/>
    </xf>
    <xf numFmtId="165" fontId="1" fillId="0" borderId="17" xfId="0" applyNumberFormat="1" applyFont="1" applyBorder="1"/>
    <xf numFmtId="164" fontId="4" fillId="3" borderId="29" xfId="0" applyNumberFormat="1" applyFont="1" applyFill="1" applyBorder="1" applyAlignment="1">
      <alignment horizontal="left"/>
    </xf>
    <xf numFmtId="165" fontId="4" fillId="3" borderId="31" xfId="0" applyNumberFormat="1" applyFont="1" applyFill="1" applyBorder="1" applyAlignment="1">
      <alignment horizontal="right"/>
    </xf>
    <xf numFmtId="164" fontId="4" fillId="4" borderId="38" xfId="0" applyNumberFormat="1" applyFont="1" applyFill="1" applyBorder="1" applyAlignment="1">
      <alignment horizontal="left"/>
    </xf>
    <xf numFmtId="165" fontId="4" fillId="4" borderId="39" xfId="0" applyNumberFormat="1" applyFont="1" applyFill="1" applyBorder="1" applyAlignment="1">
      <alignment horizontal="right"/>
    </xf>
    <xf numFmtId="164" fontId="4" fillId="3" borderId="21" xfId="0" applyNumberFormat="1" applyFont="1" applyFill="1" applyBorder="1" applyAlignment="1">
      <alignment horizontal="left"/>
    </xf>
    <xf numFmtId="165" fontId="4" fillId="3" borderId="22" xfId="0" applyNumberFormat="1" applyFont="1" applyFill="1" applyBorder="1" applyAlignment="1">
      <alignment horizontal="right"/>
    </xf>
    <xf numFmtId="164" fontId="4" fillId="4" borderId="21" xfId="0" applyNumberFormat="1" applyFont="1" applyFill="1" applyBorder="1" applyAlignment="1">
      <alignment horizontal="left"/>
    </xf>
    <xf numFmtId="165" fontId="4" fillId="4" borderId="22" xfId="0" applyNumberFormat="1" applyFont="1" applyFill="1" applyBorder="1" applyAlignment="1">
      <alignment horizontal="right"/>
    </xf>
    <xf numFmtId="164" fontId="4" fillId="3" borderId="23" xfId="0" applyNumberFormat="1" applyFont="1" applyFill="1" applyBorder="1" applyAlignment="1">
      <alignment horizontal="left"/>
    </xf>
    <xf numFmtId="165" fontId="4" fillId="3" borderId="25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15" fillId="0" borderId="10" xfId="0" applyNumberFormat="1" applyFont="1" applyBorder="1"/>
    <xf numFmtId="0" fontId="16" fillId="0" borderId="8" xfId="0" applyFont="1" applyBorder="1"/>
    <xf numFmtId="164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right"/>
    </xf>
    <xf numFmtId="165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left"/>
    </xf>
    <xf numFmtId="165" fontId="5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3" fontId="5" fillId="0" borderId="24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5" fillId="3" borderId="31" xfId="0" applyNumberFormat="1" applyFont="1" applyFill="1" applyBorder="1" applyAlignment="1">
      <alignment horizontal="right"/>
    </xf>
    <xf numFmtId="164" fontId="5" fillId="4" borderId="38" xfId="0" applyNumberFormat="1" applyFont="1" applyFill="1" applyBorder="1" applyAlignment="1">
      <alignment horizontal="left"/>
    </xf>
    <xf numFmtId="165" fontId="5" fillId="4" borderId="39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0" fontId="13" fillId="0" borderId="40" xfId="0" applyFont="1" applyBorder="1"/>
    <xf numFmtId="3" fontId="14" fillId="0" borderId="41" xfId="0" applyNumberFormat="1" applyFont="1" applyBorder="1"/>
    <xf numFmtId="166" fontId="14" fillId="0" borderId="31" xfId="0" applyNumberFormat="1" applyFont="1" applyBorder="1"/>
    <xf numFmtId="0" fontId="14" fillId="0" borderId="33" xfId="0" applyFont="1" applyBorder="1"/>
    <xf numFmtId="0" fontId="14" fillId="0" borderId="36" xfId="0" applyFont="1" applyBorder="1"/>
    <xf numFmtId="0" fontId="0" fillId="0" borderId="4" xfId="0" applyBorder="1"/>
    <xf numFmtId="3" fontId="0" fillId="0" borderId="4" xfId="0" applyNumberFormat="1" applyBorder="1"/>
    <xf numFmtId="49" fontId="9" fillId="2" borderId="27" xfId="0" applyNumberFormat="1" applyFont="1" applyFill="1" applyBorder="1" applyAlignment="1">
      <alignment horizontal="center" vertical="center" wrapText="1"/>
    </xf>
    <xf numFmtId="49" fontId="9" fillId="3" borderId="28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14" fontId="14" fillId="0" borderId="29" xfId="0" applyNumberFormat="1" applyFont="1" applyBorder="1" applyAlignment="1">
      <alignment horizontal="left" vertical="center"/>
    </xf>
    <xf numFmtId="49" fontId="5" fillId="2" borderId="30" xfId="0" applyNumberFormat="1" applyFont="1" applyFill="1" applyBorder="1" applyAlignment="1">
      <alignment horizontal="left"/>
    </xf>
    <xf numFmtId="49" fontId="5" fillId="2" borderId="30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right" vertical="center" wrapText="1"/>
    </xf>
    <xf numFmtId="164" fontId="5" fillId="2" borderId="32" xfId="0" applyNumberFormat="1" applyFont="1" applyFill="1" applyBorder="1" applyAlignment="1">
      <alignment horizontal="left"/>
    </xf>
    <xf numFmtId="165" fontId="5" fillId="2" borderId="33" xfId="0" applyNumberFormat="1" applyFont="1" applyFill="1" applyBorder="1" applyAlignment="1">
      <alignment horizontal="right"/>
    </xf>
    <xf numFmtId="49" fontId="5" fillId="2" borderId="35" xfId="0" applyNumberFormat="1" applyFont="1" applyFill="1" applyBorder="1" applyAlignment="1">
      <alignment horizontal="left"/>
    </xf>
    <xf numFmtId="49" fontId="5" fillId="2" borderId="35" xfId="0" applyNumberFormat="1" applyFont="1" applyFill="1" applyBorder="1" applyAlignment="1">
      <alignment horizontal="center"/>
    </xf>
    <xf numFmtId="165" fontId="5" fillId="2" borderId="36" xfId="0" applyNumberFormat="1" applyFont="1" applyFill="1" applyBorder="1" applyAlignment="1">
      <alignment horizontal="right"/>
    </xf>
    <xf numFmtId="164" fontId="9" fillId="0" borderId="26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49" fontId="5" fillId="3" borderId="30" xfId="0" applyNumberFormat="1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166" fontId="14" fillId="0" borderId="31" xfId="1" applyNumberFormat="1" applyFont="1" applyBorder="1" applyAlignment="1">
      <alignment horizontal="right" vertical="center"/>
    </xf>
    <xf numFmtId="14" fontId="14" fillId="0" borderId="32" xfId="0" applyNumberFormat="1" applyFont="1" applyBorder="1" applyAlignment="1">
      <alignment horizontal="left" vertical="center"/>
    </xf>
    <xf numFmtId="166" fontId="14" fillId="0" borderId="33" xfId="1" applyNumberFormat="1" applyFont="1" applyBorder="1" applyAlignment="1">
      <alignment horizontal="right" vertical="center"/>
    </xf>
    <xf numFmtId="49" fontId="5" fillId="4" borderId="30" xfId="0" applyNumberFormat="1" applyFont="1" applyFill="1" applyBorder="1" applyAlignment="1">
      <alignment horizontal="left"/>
    </xf>
    <xf numFmtId="166" fontId="14" fillId="0" borderId="33" xfId="1" applyNumberFormat="1" applyFont="1" applyBorder="1"/>
    <xf numFmtId="165" fontId="5" fillId="4" borderId="33" xfId="0" applyNumberFormat="1" applyFont="1" applyFill="1" applyBorder="1" applyAlignment="1">
      <alignment horizontal="right"/>
    </xf>
    <xf numFmtId="165" fontId="5" fillId="3" borderId="33" xfId="0" applyNumberFormat="1" applyFont="1" applyFill="1" applyBorder="1" applyAlignment="1">
      <alignment horizontal="right"/>
    </xf>
    <xf numFmtId="49" fontId="5" fillId="4" borderId="35" xfId="0" applyNumberFormat="1" applyFont="1" applyFill="1" applyBorder="1" applyAlignment="1">
      <alignment horizontal="left"/>
    </xf>
    <xf numFmtId="165" fontId="5" fillId="3" borderId="36" xfId="0" applyNumberFormat="1" applyFont="1" applyFill="1" applyBorder="1" applyAlignment="1">
      <alignment horizontal="right"/>
    </xf>
    <xf numFmtId="49" fontId="5" fillId="2" borderId="30" xfId="0" applyNumberFormat="1" applyFont="1" applyFill="1" applyBorder="1" applyAlignment="1">
      <alignment horizontal="center" vertical="center" wrapText="1"/>
    </xf>
    <xf numFmtId="8" fontId="5" fillId="3" borderId="31" xfId="1" applyNumberFormat="1" applyFont="1" applyFill="1" applyBorder="1" applyAlignment="1">
      <alignment horizontal="right" vertical="center"/>
    </xf>
    <xf numFmtId="3" fontId="5" fillId="4" borderId="35" xfId="0" applyNumberFormat="1" applyFont="1" applyFill="1" applyBorder="1" applyAlignment="1">
      <alignment horizontal="right"/>
    </xf>
    <xf numFmtId="14" fontId="14" fillId="7" borderId="29" xfId="0" applyNumberFormat="1" applyFont="1" applyFill="1" applyBorder="1" applyAlignment="1">
      <alignment horizontal="left" vertical="center"/>
    </xf>
    <xf numFmtId="164" fontId="5" fillId="8" borderId="32" xfId="0" applyNumberFormat="1" applyFont="1" applyFill="1" applyBorder="1" applyAlignment="1">
      <alignment horizontal="left"/>
    </xf>
    <xf numFmtId="14" fontId="14" fillId="7" borderId="32" xfId="0" applyNumberFormat="1" applyFont="1" applyFill="1" applyBorder="1" applyAlignment="1">
      <alignment horizontal="left"/>
    </xf>
    <xf numFmtId="166" fontId="5" fillId="3" borderId="31" xfId="1" applyNumberFormat="1" applyFont="1" applyFill="1" applyBorder="1" applyAlignment="1">
      <alignment horizontal="right" vertical="center"/>
    </xf>
    <xf numFmtId="164" fontId="9" fillId="0" borderId="28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/>
    </xf>
    <xf numFmtId="164" fontId="9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66" fontId="14" fillId="6" borderId="33" xfId="0" applyNumberFormat="1" applyFont="1" applyFill="1" applyBorder="1"/>
    <xf numFmtId="164" fontId="5" fillId="8" borderId="34" xfId="0" applyNumberFormat="1" applyFont="1" applyFill="1" applyBorder="1" applyAlignment="1">
      <alignment horizontal="left"/>
    </xf>
    <xf numFmtId="165" fontId="13" fillId="0" borderId="0" xfId="0" applyNumberFormat="1" applyFont="1"/>
    <xf numFmtId="49" fontId="5" fillId="2" borderId="43" xfId="0" applyNumberFormat="1" applyFont="1" applyFill="1" applyBorder="1" applyAlignment="1">
      <alignment horizontal="center"/>
    </xf>
    <xf numFmtId="3" fontId="5" fillId="4" borderId="43" xfId="0" applyNumberFormat="1" applyFont="1" applyFill="1" applyBorder="1" applyAlignment="1">
      <alignment horizontal="right"/>
    </xf>
    <xf numFmtId="0" fontId="13" fillId="0" borderId="6" xfId="0" applyFont="1" applyBorder="1"/>
    <xf numFmtId="3" fontId="14" fillId="0" borderId="3" xfId="0" applyNumberFormat="1" applyFont="1" applyBorder="1" applyAlignment="1">
      <alignment horizontal="right"/>
    </xf>
    <xf numFmtId="0" fontId="18" fillId="0" borderId="6" xfId="0" applyFont="1" applyBorder="1"/>
    <xf numFmtId="3" fontId="11" fillId="0" borderId="3" xfId="0" applyNumberFormat="1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164" fontId="5" fillId="4" borderId="44" xfId="0" applyNumberFormat="1" applyFont="1" applyFill="1" applyBorder="1" applyAlignment="1">
      <alignment horizontal="right"/>
    </xf>
    <xf numFmtId="49" fontId="5" fillId="4" borderId="45" xfId="0" applyNumberFormat="1" applyFont="1" applyFill="1" applyBorder="1" applyAlignment="1">
      <alignment horizontal="right"/>
    </xf>
    <xf numFmtId="165" fontId="14" fillId="5" borderId="20" xfId="0" applyNumberFormat="1" applyFont="1" applyFill="1" applyBorder="1" applyAlignment="1">
      <alignment horizontal="right"/>
    </xf>
    <xf numFmtId="14" fontId="5" fillId="3" borderId="38" xfId="0" applyNumberFormat="1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right" wrapText="1"/>
    </xf>
    <xf numFmtId="166" fontId="5" fillId="5" borderId="39" xfId="0" applyNumberFormat="1" applyFont="1" applyFill="1" applyBorder="1" applyAlignment="1">
      <alignment horizontal="right" wrapText="1"/>
    </xf>
    <xf numFmtId="14" fontId="5" fillId="4" borderId="2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6" fontId="5" fillId="5" borderId="22" xfId="0" applyNumberFormat="1" applyFont="1" applyFill="1" applyBorder="1" applyAlignment="1">
      <alignment horizontal="right"/>
    </xf>
    <xf numFmtId="14" fontId="5" fillId="3" borderId="38" xfId="0" applyNumberFormat="1" applyFont="1" applyFill="1" applyBorder="1" applyAlignment="1">
      <alignment wrapText="1"/>
    </xf>
    <xf numFmtId="14" fontId="5" fillId="3" borderId="32" xfId="0" applyNumberFormat="1" applyFont="1" applyFill="1" applyBorder="1" applyAlignment="1">
      <alignment wrapText="1"/>
    </xf>
    <xf numFmtId="14" fontId="5" fillId="3" borderId="46" xfId="0" applyNumberFormat="1" applyFont="1" applyFill="1" applyBorder="1" applyAlignment="1">
      <alignment wrapText="1"/>
    </xf>
    <xf numFmtId="0" fontId="5" fillId="4" borderId="47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right" wrapText="1"/>
    </xf>
    <xf numFmtId="166" fontId="5" fillId="5" borderId="48" xfId="0" applyNumberFormat="1" applyFont="1" applyFill="1" applyBorder="1" applyAlignment="1">
      <alignment horizontal="right" wrapText="1"/>
    </xf>
    <xf numFmtId="0" fontId="0" fillId="0" borderId="49" xfId="0" applyBorder="1"/>
    <xf numFmtId="3" fontId="0" fillId="0" borderId="49" xfId="0" applyNumberFormat="1" applyBorder="1"/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9" xfId="0" applyFill="1" applyBorder="1"/>
    <xf numFmtId="3" fontId="0" fillId="0" borderId="0" xfId="0" applyNumberFormat="1"/>
    <xf numFmtId="3" fontId="15" fillId="0" borderId="0" xfId="0" applyNumberFormat="1" applyFont="1"/>
    <xf numFmtId="3" fontId="1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Longfellow Electric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Usage'!$A$45:$A$50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Usage'!$B$45:$B$50</c:f>
              <c:numCache>
                <c:formatCode>#,##0</c:formatCode>
                <c:ptCount val="6"/>
                <c:pt idx="0">
                  <c:v>303726</c:v>
                </c:pt>
                <c:pt idx="1">
                  <c:v>291912</c:v>
                </c:pt>
                <c:pt idx="2">
                  <c:v>325309</c:v>
                </c:pt>
                <c:pt idx="3">
                  <c:v>258163</c:v>
                </c:pt>
                <c:pt idx="4">
                  <c:v>335810</c:v>
                </c:pt>
                <c:pt idx="5">
                  <c:v>67194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4-44C4-AB5F-10CEEBF59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719327"/>
        <c:axId val="1962715663"/>
      </c:barChart>
      <c:catAx>
        <c:axId val="4757193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715663"/>
        <c:crosses val="autoZero"/>
        <c:auto val="1"/>
        <c:lblAlgn val="ctr"/>
        <c:lblOffset val="100"/>
        <c:noMultiLvlLbl val="0"/>
      </c:catAx>
      <c:valAx>
        <c:axId val="196271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1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Longfellow Natural Gas</a:t>
            </a:r>
            <a:r>
              <a:rPr lang="en-US" b="1" baseline="0"/>
              <a:t> Usage in Total Therms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Usage'!$E$45:$E$50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Usage'!$F$45:$F$50</c:f>
              <c:numCache>
                <c:formatCode>#,##0</c:formatCode>
                <c:ptCount val="6"/>
                <c:pt idx="0">
                  <c:v>23561</c:v>
                </c:pt>
                <c:pt idx="1">
                  <c:v>21582</c:v>
                </c:pt>
                <c:pt idx="2">
                  <c:v>24238</c:v>
                </c:pt>
                <c:pt idx="3">
                  <c:v>27445</c:v>
                </c:pt>
                <c:pt idx="4">
                  <c:v>28825</c:v>
                </c:pt>
                <c:pt idx="5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F-471E-9F7C-EF604F05C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616495"/>
        <c:axId val="483627727"/>
      </c:barChart>
      <c:catAx>
        <c:axId val="483616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627727"/>
        <c:crosses val="autoZero"/>
        <c:auto val="1"/>
        <c:lblAlgn val="ctr"/>
        <c:lblOffset val="100"/>
        <c:noMultiLvlLbl val="0"/>
      </c:catAx>
      <c:valAx>
        <c:axId val="483627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616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147636</xdr:rowOff>
    </xdr:from>
    <xdr:to>
      <xdr:col>11</xdr:col>
      <xdr:colOff>171450</xdr:colOff>
      <xdr:row>24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2A5EC6-424F-518C-F213-CEB3AB1F4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476249</xdr:colOff>
      <xdr:row>0</xdr:row>
      <xdr:rowOff>152399</xdr:rowOff>
    </xdr:from>
    <xdr:to>
      <xdr:col>22</xdr:col>
      <xdr:colOff>123824</xdr:colOff>
      <xdr:row>24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C6FDCC-0681-1542-37F6-46721C7D30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2A96-E6B5-4E9B-94D0-371D16152394}">
  <dimension ref="A1:K54"/>
  <sheetViews>
    <sheetView topLeftCell="A22" workbookViewId="0">
      <selection activeCell="C54" sqref="C54"/>
    </sheetView>
  </sheetViews>
  <sheetFormatPr defaultRowHeight="15" x14ac:dyDescent="0.25"/>
  <cols>
    <col min="1" max="1" width="17" customWidth="1"/>
    <col min="2" max="2" width="18.28515625" customWidth="1"/>
    <col min="3" max="3" width="13.85546875" bestFit="1" customWidth="1"/>
    <col min="4" max="4" width="9.28515625" bestFit="1" customWidth="1"/>
    <col min="5" max="5" width="12.42578125" customWidth="1"/>
    <col min="6" max="6" width="9.28515625" bestFit="1" customWidth="1"/>
    <col min="7" max="7" width="11" customWidth="1"/>
    <col min="8" max="8" width="10.7109375" customWidth="1"/>
    <col min="9" max="9" width="11.42578125" bestFit="1" customWidth="1"/>
  </cols>
  <sheetData>
    <row r="1" spans="1:9" ht="26.25" x14ac:dyDescent="0.4">
      <c r="A1" s="221" t="s">
        <v>18</v>
      </c>
      <c r="B1" s="221"/>
      <c r="C1" s="221"/>
      <c r="D1" s="221"/>
      <c r="E1" s="221"/>
      <c r="F1" s="221"/>
      <c r="G1" s="221"/>
      <c r="H1" s="221"/>
      <c r="I1" s="221"/>
    </row>
    <row r="2" spans="1:9" ht="15.75" thickBot="1" x14ac:dyDescent="0.3"/>
    <row r="3" spans="1:9" ht="19.5" thickBot="1" x14ac:dyDescent="0.35">
      <c r="A3" s="222" t="s">
        <v>0</v>
      </c>
      <c r="B3" s="223"/>
      <c r="C3" s="224"/>
    </row>
    <row r="4" spans="1:9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2"/>
    </row>
    <row r="5" spans="1:9" ht="23.25" thickBot="1" x14ac:dyDescent="0.3">
      <c r="A5" s="5" t="s">
        <v>6</v>
      </c>
      <c r="B5" s="6" t="s">
        <v>7</v>
      </c>
      <c r="C5" s="6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7" t="s">
        <v>14</v>
      </c>
    </row>
    <row r="6" spans="1:9" ht="15.75" x14ac:dyDescent="0.25">
      <c r="A6" s="57">
        <v>43285</v>
      </c>
      <c r="B6" s="93" t="s">
        <v>19</v>
      </c>
      <c r="C6" s="58" t="s">
        <v>20</v>
      </c>
      <c r="D6" s="59">
        <v>17853</v>
      </c>
      <c r="E6" s="59"/>
      <c r="F6" s="59">
        <v>9662</v>
      </c>
      <c r="G6" s="59">
        <v>88</v>
      </c>
      <c r="H6" s="59">
        <v>8191</v>
      </c>
      <c r="I6" s="60">
        <v>1772.42</v>
      </c>
    </row>
    <row r="7" spans="1:9" ht="15.75" x14ac:dyDescent="0.25">
      <c r="A7" s="61">
        <v>43314</v>
      </c>
      <c r="B7" s="37" t="s">
        <v>19</v>
      </c>
      <c r="C7" s="38" t="s">
        <v>20</v>
      </c>
      <c r="D7" s="22">
        <v>17108</v>
      </c>
      <c r="E7" s="22"/>
      <c r="F7" s="22">
        <v>8583</v>
      </c>
      <c r="G7" s="22">
        <v>76</v>
      </c>
      <c r="H7" s="22">
        <v>8526</v>
      </c>
      <c r="I7" s="62">
        <v>1849.62</v>
      </c>
    </row>
    <row r="8" spans="1:9" ht="15.75" x14ac:dyDescent="0.25">
      <c r="A8" s="61">
        <v>43375</v>
      </c>
      <c r="B8" s="37" t="s">
        <v>19</v>
      </c>
      <c r="C8" s="38" t="s">
        <v>20</v>
      </c>
      <c r="D8" s="26">
        <v>21851</v>
      </c>
      <c r="E8" s="26"/>
      <c r="F8" s="26">
        <v>12390</v>
      </c>
      <c r="G8" s="26">
        <v>98</v>
      </c>
      <c r="H8" s="26">
        <v>9461</v>
      </c>
      <c r="I8" s="62">
        <v>1928.32</v>
      </c>
    </row>
    <row r="9" spans="1:9" ht="15.75" x14ac:dyDescent="0.25">
      <c r="A9" s="61">
        <v>43346</v>
      </c>
      <c r="B9" s="37" t="s">
        <v>19</v>
      </c>
      <c r="C9" s="38" t="s">
        <v>20</v>
      </c>
      <c r="D9" s="22">
        <v>19542</v>
      </c>
      <c r="E9" s="22"/>
      <c r="F9" s="22">
        <v>9231</v>
      </c>
      <c r="G9" s="22">
        <v>84</v>
      </c>
      <c r="H9" s="22">
        <v>10310</v>
      </c>
      <c r="I9" s="62">
        <v>2013.28</v>
      </c>
    </row>
    <row r="10" spans="1:9" ht="15.75" x14ac:dyDescent="0.25">
      <c r="A10" s="61">
        <v>43404</v>
      </c>
      <c r="B10" s="37" t="s">
        <v>19</v>
      </c>
      <c r="C10" s="38" t="s">
        <v>20</v>
      </c>
      <c r="D10" s="26">
        <v>23763</v>
      </c>
      <c r="E10" s="26"/>
      <c r="F10" s="26">
        <v>11120</v>
      </c>
      <c r="G10" s="26">
        <v>76</v>
      </c>
      <c r="H10" s="26">
        <v>12643</v>
      </c>
      <c r="I10" s="62">
        <v>2146.59</v>
      </c>
    </row>
    <row r="11" spans="1:9" ht="15.75" x14ac:dyDescent="0.25">
      <c r="A11" s="61">
        <v>43437</v>
      </c>
      <c r="B11" s="37" t="s">
        <v>19</v>
      </c>
      <c r="C11" s="38" t="s">
        <v>20</v>
      </c>
      <c r="D11" s="22">
        <v>32293</v>
      </c>
      <c r="E11" s="22"/>
      <c r="F11" s="22">
        <v>13834</v>
      </c>
      <c r="G11" s="22">
        <v>81</v>
      </c>
      <c r="H11" s="22">
        <v>18459</v>
      </c>
      <c r="I11" s="62">
        <v>2662.62</v>
      </c>
    </row>
    <row r="12" spans="1:9" ht="15.75" x14ac:dyDescent="0.25">
      <c r="A12" s="61">
        <v>43471</v>
      </c>
      <c r="B12" s="37" t="s">
        <v>19</v>
      </c>
      <c r="C12" s="38" t="s">
        <v>20</v>
      </c>
      <c r="D12" s="26">
        <v>35455</v>
      </c>
      <c r="E12" s="26"/>
      <c r="F12" s="26">
        <v>14368</v>
      </c>
      <c r="G12" s="26">
        <v>83</v>
      </c>
      <c r="H12" s="26">
        <v>21087</v>
      </c>
      <c r="I12" s="62">
        <v>2842.73</v>
      </c>
    </row>
    <row r="13" spans="1:9" ht="15.75" x14ac:dyDescent="0.25">
      <c r="A13" s="61">
        <v>43500</v>
      </c>
      <c r="B13" s="37" t="s">
        <v>19</v>
      </c>
      <c r="C13" s="38" t="s">
        <v>20</v>
      </c>
      <c r="D13" s="22">
        <v>31333</v>
      </c>
      <c r="E13" s="22"/>
      <c r="F13" s="22">
        <v>12920</v>
      </c>
      <c r="G13" s="22">
        <v>80</v>
      </c>
      <c r="H13" s="22">
        <v>18413</v>
      </c>
      <c r="I13" s="62">
        <v>3132.42</v>
      </c>
    </row>
    <row r="14" spans="1:9" ht="15.75" x14ac:dyDescent="0.25">
      <c r="A14" s="61">
        <v>43530</v>
      </c>
      <c r="B14" s="37" t="s">
        <v>19</v>
      </c>
      <c r="C14" s="38" t="s">
        <v>20</v>
      </c>
      <c r="D14" s="26">
        <v>31656</v>
      </c>
      <c r="E14" s="26"/>
      <c r="F14" s="26">
        <v>13917</v>
      </c>
      <c r="G14" s="26">
        <v>82</v>
      </c>
      <c r="H14" s="26">
        <v>17739</v>
      </c>
      <c r="I14" s="62">
        <v>2610.42</v>
      </c>
    </row>
    <row r="15" spans="1:9" ht="15.75" x14ac:dyDescent="0.25">
      <c r="A15" s="61">
        <v>43559</v>
      </c>
      <c r="B15" s="37" t="s">
        <v>19</v>
      </c>
      <c r="C15" s="38" t="s">
        <v>20</v>
      </c>
      <c r="D15" s="22">
        <v>26749</v>
      </c>
      <c r="E15" s="22"/>
      <c r="F15" s="22">
        <v>12104</v>
      </c>
      <c r="G15" s="22">
        <v>77</v>
      </c>
      <c r="H15" s="22">
        <v>14645</v>
      </c>
      <c r="I15" s="62">
        <v>2297.75</v>
      </c>
    </row>
    <row r="16" spans="1:9" ht="15.75" x14ac:dyDescent="0.25">
      <c r="A16" s="61">
        <v>43590</v>
      </c>
      <c r="B16" s="37" t="s">
        <v>19</v>
      </c>
      <c r="C16" s="38" t="s">
        <v>20</v>
      </c>
      <c r="D16" s="26">
        <v>26581</v>
      </c>
      <c r="E16" s="26"/>
      <c r="F16" s="26">
        <v>12211</v>
      </c>
      <c r="G16" s="26">
        <v>79</v>
      </c>
      <c r="H16" s="26">
        <v>14370</v>
      </c>
      <c r="I16" s="62">
        <v>2306.48</v>
      </c>
    </row>
    <row r="17" spans="1:11" ht="16.5" thickBot="1" x14ac:dyDescent="0.3">
      <c r="A17" s="63">
        <v>43620</v>
      </c>
      <c r="B17" s="64" t="s">
        <v>19</v>
      </c>
      <c r="C17" s="118" t="s">
        <v>20</v>
      </c>
      <c r="D17" s="119">
        <v>19542</v>
      </c>
      <c r="E17" s="65"/>
      <c r="F17" s="65">
        <v>10237</v>
      </c>
      <c r="G17" s="65">
        <v>87</v>
      </c>
      <c r="H17" s="65">
        <v>9305</v>
      </c>
      <c r="I17" s="66">
        <v>1998.12</v>
      </c>
    </row>
    <row r="18" spans="1:11" ht="16.5" thickBot="1" x14ac:dyDescent="0.3">
      <c r="A18" s="45"/>
      <c r="B18" s="45"/>
      <c r="C18" s="121" t="s">
        <v>9</v>
      </c>
      <c r="D18" s="120">
        <f>SUM(D6:D17)</f>
        <v>303726</v>
      </c>
      <c r="E18" s="45"/>
      <c r="F18" s="45"/>
      <c r="G18" s="45"/>
      <c r="H18" s="45"/>
      <c r="I18" s="92">
        <f>SUM(I6:I17)</f>
        <v>27560.769999999997</v>
      </c>
    </row>
    <row r="20" spans="1:11" ht="15.75" thickBot="1" x14ac:dyDescent="0.3"/>
    <row r="21" spans="1:11" ht="19.5" thickBot="1" x14ac:dyDescent="0.35">
      <c r="A21" s="225" t="s">
        <v>15</v>
      </c>
      <c r="B21" s="226"/>
      <c r="C21" s="226"/>
      <c r="D21" s="226"/>
      <c r="E21" s="227"/>
      <c r="G21" s="222" t="s">
        <v>25</v>
      </c>
      <c r="H21" s="224"/>
      <c r="I21" s="1"/>
      <c r="J21" s="1"/>
      <c r="K21" s="1"/>
    </row>
    <row r="22" spans="1:11" ht="33.75" customHeight="1" thickBot="1" x14ac:dyDescent="0.35">
      <c r="A22" s="11" t="s">
        <v>6</v>
      </c>
      <c r="B22" s="12" t="s">
        <v>7</v>
      </c>
      <c r="C22" s="12" t="s">
        <v>8</v>
      </c>
      <c r="D22" s="12" t="s">
        <v>16</v>
      </c>
      <c r="E22" s="13" t="s">
        <v>14</v>
      </c>
      <c r="G22" s="9" t="s">
        <v>26</v>
      </c>
      <c r="H22" s="10" t="s">
        <v>27</v>
      </c>
      <c r="I22" s="1"/>
      <c r="J22" s="1"/>
      <c r="K22" s="1"/>
    </row>
    <row r="23" spans="1:11" ht="15.75" customHeight="1" x14ac:dyDescent="0.3">
      <c r="A23" s="94">
        <v>43285</v>
      </c>
      <c r="B23" s="95" t="s">
        <v>21</v>
      </c>
      <c r="C23" s="96" t="s">
        <v>22</v>
      </c>
      <c r="D23" s="59">
        <v>0</v>
      </c>
      <c r="E23" s="97">
        <v>-47.76</v>
      </c>
      <c r="G23" s="108"/>
      <c r="H23" s="109"/>
      <c r="I23" s="1"/>
      <c r="J23" s="1"/>
      <c r="K23" s="1"/>
    </row>
    <row r="24" spans="1:11" ht="15.75" customHeight="1" x14ac:dyDescent="0.3">
      <c r="A24" s="98">
        <v>43285</v>
      </c>
      <c r="B24" s="20" t="s">
        <v>23</v>
      </c>
      <c r="C24" s="21" t="s">
        <v>24</v>
      </c>
      <c r="D24" s="22">
        <v>70</v>
      </c>
      <c r="E24" s="99"/>
      <c r="G24" s="110"/>
      <c r="H24" s="111"/>
      <c r="I24" s="1"/>
      <c r="J24" s="1"/>
      <c r="K24" s="1"/>
    </row>
    <row r="25" spans="1:11" ht="15.75" customHeight="1" x14ac:dyDescent="0.3">
      <c r="A25" s="100">
        <v>43314</v>
      </c>
      <c r="B25" s="29" t="s">
        <v>21</v>
      </c>
      <c r="C25" s="25" t="s">
        <v>22</v>
      </c>
      <c r="D25" s="26">
        <v>0</v>
      </c>
      <c r="E25" s="101">
        <v>161.97999999999999</v>
      </c>
      <c r="G25" s="112"/>
      <c r="H25" s="113"/>
      <c r="I25" s="1"/>
      <c r="J25" s="1"/>
      <c r="K25" s="1"/>
    </row>
    <row r="26" spans="1:11" ht="15.75" customHeight="1" x14ac:dyDescent="0.3">
      <c r="A26" s="98">
        <v>43314</v>
      </c>
      <c r="B26" s="20" t="s">
        <v>23</v>
      </c>
      <c r="C26" s="21" t="s">
        <v>24</v>
      </c>
      <c r="D26" s="22">
        <v>61</v>
      </c>
      <c r="E26" s="99"/>
      <c r="G26" s="114"/>
      <c r="H26" s="115"/>
      <c r="I26" s="1"/>
      <c r="J26" s="1"/>
      <c r="K26" s="1"/>
    </row>
    <row r="27" spans="1:11" ht="15.75" customHeight="1" x14ac:dyDescent="0.3">
      <c r="A27" s="100">
        <v>43346</v>
      </c>
      <c r="B27" s="29" t="s">
        <v>21</v>
      </c>
      <c r="C27" s="25" t="s">
        <v>22</v>
      </c>
      <c r="D27" s="26">
        <v>0</v>
      </c>
      <c r="E27" s="101">
        <v>165.86</v>
      </c>
      <c r="G27" s="112"/>
      <c r="H27" s="113"/>
      <c r="I27" s="1"/>
      <c r="J27" s="1"/>
      <c r="K27" s="1"/>
    </row>
    <row r="28" spans="1:11" ht="15.75" customHeight="1" x14ac:dyDescent="0.3">
      <c r="A28" s="98">
        <v>43346</v>
      </c>
      <c r="B28" s="20" t="s">
        <v>23</v>
      </c>
      <c r="C28" s="21" t="s">
        <v>24</v>
      </c>
      <c r="D28" s="22">
        <v>70</v>
      </c>
      <c r="E28" s="99"/>
      <c r="G28" s="114"/>
      <c r="H28" s="115"/>
      <c r="I28" s="1"/>
      <c r="J28" s="1"/>
      <c r="K28" s="1"/>
    </row>
    <row r="29" spans="1:11" ht="15.75" customHeight="1" x14ac:dyDescent="0.3">
      <c r="A29" s="100">
        <v>43375</v>
      </c>
      <c r="B29" s="29" t="s">
        <v>21</v>
      </c>
      <c r="C29" s="25" t="s">
        <v>22</v>
      </c>
      <c r="D29" s="26">
        <v>290</v>
      </c>
      <c r="E29" s="101">
        <v>317.16000000000003</v>
      </c>
      <c r="G29" s="112"/>
      <c r="H29" s="113"/>
      <c r="I29" s="1"/>
      <c r="J29" s="1"/>
      <c r="K29" s="1"/>
    </row>
    <row r="30" spans="1:11" ht="15.75" customHeight="1" x14ac:dyDescent="0.3">
      <c r="A30" s="98">
        <v>43375</v>
      </c>
      <c r="B30" s="20" t="s">
        <v>23</v>
      </c>
      <c r="C30" s="21" t="s">
        <v>24</v>
      </c>
      <c r="D30" s="22">
        <v>104</v>
      </c>
      <c r="E30" s="99"/>
      <c r="G30" s="114"/>
      <c r="H30" s="115"/>
      <c r="I30" s="1"/>
      <c r="J30" s="1"/>
      <c r="K30" s="1"/>
    </row>
    <row r="31" spans="1:11" ht="15.75" customHeight="1" x14ac:dyDescent="0.3">
      <c r="A31" s="100">
        <v>43404</v>
      </c>
      <c r="B31" s="29" t="s">
        <v>21</v>
      </c>
      <c r="C31" s="25" t="s">
        <v>22</v>
      </c>
      <c r="D31" s="26">
        <v>1694</v>
      </c>
      <c r="E31" s="101">
        <v>971.31</v>
      </c>
      <c r="G31" s="112"/>
      <c r="H31" s="113"/>
      <c r="I31" s="1"/>
      <c r="J31" s="1"/>
      <c r="K31" s="1"/>
    </row>
    <row r="32" spans="1:11" ht="15.75" customHeight="1" x14ac:dyDescent="0.3">
      <c r="A32" s="98">
        <v>43404</v>
      </c>
      <c r="B32" s="20" t="s">
        <v>23</v>
      </c>
      <c r="C32" s="21" t="s">
        <v>24</v>
      </c>
      <c r="D32" s="22">
        <v>96</v>
      </c>
      <c r="E32" s="99"/>
      <c r="G32" s="114"/>
      <c r="H32" s="115"/>
      <c r="I32" s="1"/>
      <c r="J32" s="1"/>
      <c r="K32" s="1"/>
    </row>
    <row r="33" spans="1:11" ht="15.75" customHeight="1" thickBot="1" x14ac:dyDescent="0.35">
      <c r="A33" s="100">
        <v>43437</v>
      </c>
      <c r="B33" s="29" t="s">
        <v>21</v>
      </c>
      <c r="C33" s="25" t="s">
        <v>22</v>
      </c>
      <c r="D33" s="26">
        <v>3498</v>
      </c>
      <c r="E33" s="101">
        <v>2060.5300000000002</v>
      </c>
      <c r="G33" s="116"/>
      <c r="H33" s="117"/>
      <c r="I33" s="1"/>
      <c r="J33" s="1"/>
      <c r="K33" s="1"/>
    </row>
    <row r="34" spans="1:11" ht="15.75" customHeight="1" thickBot="1" x14ac:dyDescent="0.35">
      <c r="A34" s="98">
        <v>43437</v>
      </c>
      <c r="B34" s="20" t="s">
        <v>23</v>
      </c>
      <c r="C34" s="21" t="s">
        <v>24</v>
      </c>
      <c r="D34" s="22">
        <v>111</v>
      </c>
      <c r="E34" s="102"/>
      <c r="H34" s="107"/>
      <c r="I34" s="1"/>
      <c r="J34" s="1"/>
      <c r="K34" s="1"/>
    </row>
    <row r="35" spans="1:11" ht="15.75" customHeight="1" x14ac:dyDescent="0.3">
      <c r="A35" s="100">
        <v>43471</v>
      </c>
      <c r="B35" s="29" t="s">
        <v>21</v>
      </c>
      <c r="C35" s="25" t="s">
        <v>22</v>
      </c>
      <c r="D35" s="26">
        <v>3863</v>
      </c>
      <c r="E35" s="101">
        <v>2572.65</v>
      </c>
      <c r="G35" s="1"/>
      <c r="H35" s="1"/>
      <c r="I35" s="1"/>
      <c r="J35" s="1"/>
      <c r="K35" s="1"/>
    </row>
    <row r="36" spans="1:11" ht="15.75" x14ac:dyDescent="0.25">
      <c r="A36" s="98">
        <v>43471</v>
      </c>
      <c r="B36" s="20" t="s">
        <v>23</v>
      </c>
      <c r="C36" s="21" t="s">
        <v>24</v>
      </c>
      <c r="D36" s="22">
        <v>112</v>
      </c>
      <c r="E36" s="99"/>
    </row>
    <row r="37" spans="1:11" ht="15.75" x14ac:dyDescent="0.25">
      <c r="A37" s="100">
        <v>43500</v>
      </c>
      <c r="B37" s="29" t="s">
        <v>21</v>
      </c>
      <c r="C37" s="25" t="s">
        <v>22</v>
      </c>
      <c r="D37" s="26">
        <v>3876</v>
      </c>
      <c r="E37" s="101">
        <v>2418.6999999999998</v>
      </c>
    </row>
    <row r="38" spans="1:11" ht="15.75" x14ac:dyDescent="0.25">
      <c r="A38" s="98">
        <v>43500</v>
      </c>
      <c r="B38" s="20" t="s">
        <v>23</v>
      </c>
      <c r="C38" s="21" t="s">
        <v>24</v>
      </c>
      <c r="D38" s="22">
        <v>102</v>
      </c>
      <c r="E38" s="99"/>
    </row>
    <row r="39" spans="1:11" ht="15.75" x14ac:dyDescent="0.25">
      <c r="A39" s="100">
        <v>43530</v>
      </c>
      <c r="B39" s="29" t="s">
        <v>21</v>
      </c>
      <c r="C39" s="25" t="s">
        <v>22</v>
      </c>
      <c r="D39" s="26">
        <v>4443</v>
      </c>
      <c r="E39" s="101">
        <v>2260.96</v>
      </c>
    </row>
    <row r="40" spans="1:11" ht="15.75" x14ac:dyDescent="0.25">
      <c r="A40" s="98">
        <v>43530</v>
      </c>
      <c r="B40" s="20" t="s">
        <v>23</v>
      </c>
      <c r="C40" s="21" t="s">
        <v>24</v>
      </c>
      <c r="D40" s="22">
        <v>105</v>
      </c>
      <c r="E40" s="99"/>
    </row>
    <row r="41" spans="1:11" ht="15.75" x14ac:dyDescent="0.25">
      <c r="A41" s="100">
        <v>43559</v>
      </c>
      <c r="B41" s="29" t="s">
        <v>21</v>
      </c>
      <c r="C41" s="25" t="s">
        <v>22</v>
      </c>
      <c r="D41" s="26">
        <v>2637</v>
      </c>
      <c r="E41" s="101">
        <v>1336.49</v>
      </c>
    </row>
    <row r="42" spans="1:11" ht="15.75" x14ac:dyDescent="0.25">
      <c r="A42" s="98">
        <v>43559</v>
      </c>
      <c r="B42" s="20" t="s">
        <v>23</v>
      </c>
      <c r="C42" s="21" t="s">
        <v>24</v>
      </c>
      <c r="D42" s="22">
        <v>94</v>
      </c>
      <c r="E42" s="99"/>
    </row>
    <row r="43" spans="1:11" ht="15.75" x14ac:dyDescent="0.25">
      <c r="A43" s="100">
        <v>43590</v>
      </c>
      <c r="B43" s="29" t="s">
        <v>21</v>
      </c>
      <c r="C43" s="25" t="s">
        <v>22</v>
      </c>
      <c r="D43" s="26">
        <v>1717</v>
      </c>
      <c r="E43" s="101">
        <v>991.36</v>
      </c>
    </row>
    <row r="44" spans="1:11" ht="15.75" x14ac:dyDescent="0.25">
      <c r="A44" s="98">
        <v>43590</v>
      </c>
      <c r="B44" s="20" t="s">
        <v>23</v>
      </c>
      <c r="C44" s="21" t="s">
        <v>24</v>
      </c>
      <c r="D44" s="22">
        <v>107</v>
      </c>
      <c r="E44" s="99"/>
    </row>
    <row r="45" spans="1:11" ht="15.75" x14ac:dyDescent="0.25">
      <c r="A45" s="100">
        <v>43620</v>
      </c>
      <c r="B45" s="29" t="s">
        <v>21</v>
      </c>
      <c r="C45" s="25" t="s">
        <v>22</v>
      </c>
      <c r="D45" s="26">
        <v>405</v>
      </c>
      <c r="E45" s="101">
        <v>339.58</v>
      </c>
    </row>
    <row r="46" spans="1:11" ht="16.5" thickBot="1" x14ac:dyDescent="0.3">
      <c r="A46" s="103">
        <v>43620</v>
      </c>
      <c r="B46" s="104" t="s">
        <v>23</v>
      </c>
      <c r="C46" s="105" t="s">
        <v>24</v>
      </c>
      <c r="D46" s="65">
        <v>106</v>
      </c>
      <c r="E46" s="106"/>
    </row>
    <row r="47" spans="1:11" ht="16.5" thickBot="1" x14ac:dyDescent="0.3">
      <c r="A47" s="45"/>
      <c r="B47" s="45"/>
      <c r="C47" s="45"/>
      <c r="D47" s="45"/>
      <c r="E47" s="92">
        <f>SUM(E23:E46)</f>
        <v>13548.82</v>
      </c>
    </row>
    <row r="48" spans="1:11" ht="16.5" thickBot="1" x14ac:dyDescent="0.3">
      <c r="C48" s="121" t="s">
        <v>29</v>
      </c>
      <c r="D48" s="120">
        <f>SUM(D23:D47)</f>
        <v>23561</v>
      </c>
    </row>
    <row r="54" spans="1:1" ht="18.75" x14ac:dyDescent="0.3">
      <c r="A54" s="1" t="s">
        <v>17</v>
      </c>
    </row>
  </sheetData>
  <mergeCells count="4">
    <mergeCell ref="A1:I1"/>
    <mergeCell ref="A3:C3"/>
    <mergeCell ref="A21:E21"/>
    <mergeCell ref="G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004CF-5CBC-4232-8204-9CD48BABC4F6}">
  <dimension ref="A1:K53"/>
  <sheetViews>
    <sheetView workbookViewId="0">
      <selection activeCell="H12" sqref="H12"/>
    </sheetView>
  </sheetViews>
  <sheetFormatPr defaultRowHeight="15" x14ac:dyDescent="0.25"/>
  <cols>
    <col min="1" max="1" width="14" customWidth="1"/>
    <col min="2" max="2" width="17.140625" customWidth="1"/>
    <col min="3" max="3" width="13.28515625" bestFit="1" customWidth="1"/>
    <col min="4" max="4" width="9.28515625" bestFit="1" customWidth="1"/>
    <col min="5" max="5" width="13.140625" customWidth="1"/>
    <col min="6" max="6" width="9.28515625" bestFit="1" customWidth="1"/>
    <col min="7" max="7" width="12.7109375" bestFit="1" customWidth="1"/>
    <col min="8" max="9" width="11.42578125" bestFit="1" customWidth="1"/>
  </cols>
  <sheetData>
    <row r="1" spans="1:9" ht="26.25" x14ac:dyDescent="0.4">
      <c r="A1" s="221" t="s">
        <v>18</v>
      </c>
      <c r="B1" s="221"/>
      <c r="C1" s="221"/>
      <c r="D1" s="221"/>
      <c r="E1" s="221"/>
      <c r="F1" s="221"/>
      <c r="G1" s="221"/>
      <c r="H1" s="221"/>
      <c r="I1" s="221"/>
    </row>
    <row r="2" spans="1:9" ht="15.75" thickBot="1" x14ac:dyDescent="0.3"/>
    <row r="3" spans="1:9" ht="19.5" thickBot="1" x14ac:dyDescent="0.35">
      <c r="A3" s="222" t="s">
        <v>0</v>
      </c>
      <c r="B3" s="223"/>
      <c r="C3" s="224"/>
    </row>
    <row r="4" spans="1:9" ht="16.5" thickBot="1" x14ac:dyDescent="0.3">
      <c r="D4" s="3" t="s">
        <v>1</v>
      </c>
      <c r="E4" s="3" t="s">
        <v>3</v>
      </c>
      <c r="F4" s="3" t="s">
        <v>4</v>
      </c>
      <c r="G4" s="3" t="s">
        <v>5</v>
      </c>
      <c r="H4" s="2"/>
    </row>
    <row r="5" spans="1:9" ht="23.25" thickBot="1" x14ac:dyDescent="0.3">
      <c r="A5" s="5" t="s">
        <v>6</v>
      </c>
      <c r="B5" s="6" t="s">
        <v>7</v>
      </c>
      <c r="C5" s="6" t="s">
        <v>8</v>
      </c>
      <c r="D5" s="4" t="s">
        <v>9</v>
      </c>
      <c r="E5" s="4" t="s">
        <v>11</v>
      </c>
      <c r="F5" s="4" t="s">
        <v>12</v>
      </c>
      <c r="G5" s="4" t="s">
        <v>13</v>
      </c>
      <c r="H5" s="7" t="s">
        <v>14</v>
      </c>
    </row>
    <row r="6" spans="1:9" ht="15.75" x14ac:dyDescent="0.25">
      <c r="A6" s="122">
        <v>43650</v>
      </c>
      <c r="B6" s="123" t="s">
        <v>19</v>
      </c>
      <c r="C6" s="124" t="s">
        <v>20</v>
      </c>
      <c r="D6" s="125">
        <v>16672</v>
      </c>
      <c r="E6" s="125">
        <v>9141</v>
      </c>
      <c r="F6" s="125">
        <v>91</v>
      </c>
      <c r="G6" s="125">
        <v>7531</v>
      </c>
      <c r="H6" s="126">
        <v>1942.62</v>
      </c>
    </row>
    <row r="7" spans="1:9" ht="15.75" x14ac:dyDescent="0.25">
      <c r="A7" s="127">
        <v>43681</v>
      </c>
      <c r="B7" s="47" t="s">
        <v>19</v>
      </c>
      <c r="C7" s="48" t="s">
        <v>20</v>
      </c>
      <c r="D7" s="49">
        <v>17364</v>
      </c>
      <c r="E7" s="49">
        <v>8571</v>
      </c>
      <c r="F7" s="49">
        <v>91</v>
      </c>
      <c r="G7" s="49">
        <v>8794</v>
      </c>
      <c r="H7" s="128">
        <v>1969.67</v>
      </c>
    </row>
    <row r="8" spans="1:9" ht="15.75" x14ac:dyDescent="0.25">
      <c r="A8" s="127">
        <v>43711</v>
      </c>
      <c r="B8" s="47" t="s">
        <v>19</v>
      </c>
      <c r="C8" s="48" t="s">
        <v>20</v>
      </c>
      <c r="D8" s="49">
        <v>15931</v>
      </c>
      <c r="E8" s="49">
        <v>7720</v>
      </c>
      <c r="F8" s="49">
        <v>87</v>
      </c>
      <c r="G8" s="49">
        <v>8211</v>
      </c>
      <c r="H8" s="128">
        <v>1838.17</v>
      </c>
    </row>
    <row r="9" spans="1:9" ht="15.75" x14ac:dyDescent="0.25">
      <c r="A9" s="127">
        <v>43741</v>
      </c>
      <c r="B9" s="47" t="s">
        <v>19</v>
      </c>
      <c r="C9" s="48" t="s">
        <v>20</v>
      </c>
      <c r="D9" s="49">
        <v>21665</v>
      </c>
      <c r="E9" s="49">
        <v>13117</v>
      </c>
      <c r="F9" s="49">
        <v>92</v>
      </c>
      <c r="G9" s="49">
        <v>8547</v>
      </c>
      <c r="H9" s="128">
        <v>2131.9899999999998</v>
      </c>
    </row>
    <row r="10" spans="1:9" ht="15.75" x14ac:dyDescent="0.25">
      <c r="A10" s="127">
        <v>43769</v>
      </c>
      <c r="B10" s="47" t="s">
        <v>19</v>
      </c>
      <c r="C10" s="48" t="s">
        <v>20</v>
      </c>
      <c r="D10" s="49">
        <v>21082</v>
      </c>
      <c r="E10" s="49">
        <v>9973</v>
      </c>
      <c r="F10" s="49">
        <v>73</v>
      </c>
      <c r="G10" s="49">
        <v>11109</v>
      </c>
      <c r="H10" s="128">
        <v>1953.03</v>
      </c>
    </row>
    <row r="11" spans="1:9" ht="15.75" x14ac:dyDescent="0.25">
      <c r="A11" s="127">
        <v>43802</v>
      </c>
      <c r="B11" s="47" t="s">
        <v>19</v>
      </c>
      <c r="C11" s="48" t="s">
        <v>20</v>
      </c>
      <c r="D11" s="49">
        <v>32307</v>
      </c>
      <c r="E11" s="49">
        <v>13489</v>
      </c>
      <c r="F11" s="49">
        <v>77</v>
      </c>
      <c r="G11" s="49">
        <v>18818</v>
      </c>
      <c r="H11" s="128">
        <v>2600.9499999999998</v>
      </c>
    </row>
    <row r="12" spans="1:9" ht="15.75" x14ac:dyDescent="0.25">
      <c r="A12" s="127">
        <v>43836</v>
      </c>
      <c r="B12" s="47" t="s">
        <v>19</v>
      </c>
      <c r="C12" s="48" t="s">
        <v>20</v>
      </c>
      <c r="D12" s="49">
        <v>34709</v>
      </c>
      <c r="E12" s="49">
        <v>13931</v>
      </c>
      <c r="F12" s="49">
        <v>80</v>
      </c>
      <c r="G12" s="49">
        <v>20778</v>
      </c>
      <c r="H12" s="128">
        <v>2749.54</v>
      </c>
    </row>
    <row r="13" spans="1:9" ht="15.75" x14ac:dyDescent="0.25">
      <c r="A13" s="127">
        <v>43865</v>
      </c>
      <c r="B13" s="47" t="s">
        <v>19</v>
      </c>
      <c r="C13" s="48" t="s">
        <v>20</v>
      </c>
      <c r="D13" s="49">
        <v>31496</v>
      </c>
      <c r="E13" s="49">
        <v>14451</v>
      </c>
      <c r="F13" s="49">
        <v>80</v>
      </c>
      <c r="G13" s="49">
        <v>17045</v>
      </c>
      <c r="H13" s="128">
        <v>2576.27</v>
      </c>
    </row>
    <row r="14" spans="1:9" ht="15.75" x14ac:dyDescent="0.25">
      <c r="A14" s="127">
        <v>43895</v>
      </c>
      <c r="B14" s="47" t="s">
        <v>19</v>
      </c>
      <c r="C14" s="48" t="s">
        <v>20</v>
      </c>
      <c r="D14" s="49">
        <v>32434</v>
      </c>
      <c r="E14" s="49">
        <v>14918</v>
      </c>
      <c r="F14" s="49">
        <v>81</v>
      </c>
      <c r="G14" s="49">
        <v>17516</v>
      </c>
      <c r="H14" s="128">
        <v>2645.24</v>
      </c>
    </row>
    <row r="15" spans="1:9" ht="15.75" x14ac:dyDescent="0.25">
      <c r="A15" s="127">
        <v>43926</v>
      </c>
      <c r="B15" s="47" t="s">
        <v>19</v>
      </c>
      <c r="C15" s="48" t="s">
        <v>20</v>
      </c>
      <c r="D15" s="49">
        <v>26843</v>
      </c>
      <c r="E15" s="49">
        <v>11571</v>
      </c>
      <c r="F15" s="49">
        <v>76</v>
      </c>
      <c r="G15" s="49">
        <v>15273</v>
      </c>
      <c r="H15" s="128">
        <v>2279.12</v>
      </c>
    </row>
    <row r="16" spans="1:9" ht="15.75" x14ac:dyDescent="0.25">
      <c r="A16" s="127">
        <v>43957</v>
      </c>
      <c r="B16" s="47" t="s">
        <v>19</v>
      </c>
      <c r="C16" s="48" t="s">
        <v>20</v>
      </c>
      <c r="D16" s="49">
        <v>21351</v>
      </c>
      <c r="E16" s="49">
        <v>8855</v>
      </c>
      <c r="F16" s="49">
        <v>53</v>
      </c>
      <c r="G16" s="49">
        <v>12496</v>
      </c>
      <c r="H16" s="128">
        <v>1785</v>
      </c>
    </row>
    <row r="17" spans="1:11" ht="16.5" thickBot="1" x14ac:dyDescent="0.3">
      <c r="A17" s="129">
        <v>43985</v>
      </c>
      <c r="B17" s="130" t="s">
        <v>19</v>
      </c>
      <c r="C17" s="136" t="s">
        <v>20</v>
      </c>
      <c r="D17" s="137">
        <v>20058</v>
      </c>
      <c r="E17" s="131">
        <v>9445</v>
      </c>
      <c r="F17" s="131">
        <v>78</v>
      </c>
      <c r="G17" s="131">
        <v>10613</v>
      </c>
      <c r="H17" s="132">
        <v>1934.21</v>
      </c>
    </row>
    <row r="18" spans="1:11" ht="16.5" thickBot="1" x14ac:dyDescent="0.3">
      <c r="A18" s="45"/>
      <c r="B18" s="45"/>
      <c r="C18" s="121" t="s">
        <v>9</v>
      </c>
      <c r="D18" s="120">
        <f>SUM(D6:D17)</f>
        <v>291912</v>
      </c>
      <c r="E18" s="45"/>
      <c r="F18" s="45"/>
      <c r="G18" s="45"/>
      <c r="H18" s="45"/>
      <c r="I18" s="92">
        <f>SUM(H6:H17)</f>
        <v>26405.81</v>
      </c>
    </row>
    <row r="20" spans="1:11" ht="15.75" thickBot="1" x14ac:dyDescent="0.3"/>
    <row r="21" spans="1:11" ht="19.5" thickBot="1" x14ac:dyDescent="0.35">
      <c r="A21" s="225" t="s">
        <v>15</v>
      </c>
      <c r="B21" s="226"/>
      <c r="C21" s="226"/>
      <c r="D21" s="226"/>
      <c r="E21" s="227"/>
      <c r="G21" s="222" t="s">
        <v>25</v>
      </c>
      <c r="H21" s="224"/>
      <c r="I21" s="1"/>
      <c r="J21" s="1"/>
      <c r="K21" s="1"/>
    </row>
    <row r="22" spans="1:11" ht="26.25" customHeight="1" thickBot="1" x14ac:dyDescent="0.35">
      <c r="A22" s="5" t="s">
        <v>6</v>
      </c>
      <c r="B22" s="6" t="s">
        <v>7</v>
      </c>
      <c r="C22" s="6" t="s">
        <v>8</v>
      </c>
      <c r="D22" s="6" t="s">
        <v>16</v>
      </c>
      <c r="E22" s="8" t="s">
        <v>14</v>
      </c>
      <c r="G22" s="9" t="s">
        <v>26</v>
      </c>
      <c r="H22" s="10" t="s">
        <v>27</v>
      </c>
      <c r="I22" s="1"/>
      <c r="J22" s="1"/>
      <c r="K22" s="1"/>
    </row>
    <row r="23" spans="1:11" ht="18" customHeight="1" x14ac:dyDescent="0.3">
      <c r="A23" s="94">
        <v>43650</v>
      </c>
      <c r="B23" s="95" t="s">
        <v>21</v>
      </c>
      <c r="C23" s="96" t="s">
        <v>22</v>
      </c>
      <c r="D23" s="59">
        <v>0</v>
      </c>
      <c r="E23" s="97">
        <v>164.25</v>
      </c>
      <c r="G23" s="87">
        <v>43756</v>
      </c>
      <c r="H23" s="133">
        <v>1150</v>
      </c>
      <c r="I23" s="1"/>
      <c r="J23" s="1"/>
      <c r="K23" s="1"/>
    </row>
    <row r="24" spans="1:11" ht="15.75" customHeight="1" x14ac:dyDescent="0.3">
      <c r="A24" s="98">
        <v>43650</v>
      </c>
      <c r="B24" s="20" t="s">
        <v>23</v>
      </c>
      <c r="C24" s="21" t="s">
        <v>24</v>
      </c>
      <c r="D24" s="22">
        <v>77</v>
      </c>
      <c r="E24" s="99"/>
      <c r="G24" s="134"/>
      <c r="H24" s="135"/>
      <c r="I24" s="1"/>
      <c r="J24" s="1"/>
      <c r="K24" s="1"/>
    </row>
    <row r="25" spans="1:11" ht="15.75" customHeight="1" x14ac:dyDescent="0.3">
      <c r="A25" s="100">
        <v>43681</v>
      </c>
      <c r="B25" s="29" t="s">
        <v>21</v>
      </c>
      <c r="C25" s="25" t="s">
        <v>22</v>
      </c>
      <c r="D25" s="26">
        <v>3</v>
      </c>
      <c r="E25" s="101">
        <v>160.58000000000001</v>
      </c>
      <c r="G25" s="98"/>
      <c r="H25" s="99"/>
      <c r="I25" s="1"/>
      <c r="J25" s="1"/>
      <c r="K25" s="1"/>
    </row>
    <row r="26" spans="1:11" ht="15.75" customHeight="1" x14ac:dyDescent="0.3">
      <c r="A26" s="98">
        <v>43681</v>
      </c>
      <c r="B26" s="20" t="s">
        <v>23</v>
      </c>
      <c r="C26" s="21" t="s">
        <v>24</v>
      </c>
      <c r="D26" s="22">
        <v>69</v>
      </c>
      <c r="E26" s="99"/>
      <c r="G26" s="100"/>
      <c r="H26" s="101"/>
      <c r="I26" s="1"/>
      <c r="J26" s="1"/>
      <c r="K26" s="1"/>
    </row>
    <row r="27" spans="1:11" ht="15.75" customHeight="1" x14ac:dyDescent="0.3">
      <c r="A27" s="100">
        <v>43711</v>
      </c>
      <c r="B27" s="29" t="s">
        <v>21</v>
      </c>
      <c r="C27" s="25" t="s">
        <v>22</v>
      </c>
      <c r="D27" s="26">
        <v>0</v>
      </c>
      <c r="E27" s="101">
        <v>159.03</v>
      </c>
      <c r="G27" s="98"/>
      <c r="H27" s="99"/>
      <c r="I27" s="1"/>
      <c r="J27" s="1"/>
      <c r="K27" s="1"/>
    </row>
    <row r="28" spans="1:11" ht="15.75" customHeight="1" x14ac:dyDescent="0.3">
      <c r="A28" s="98">
        <v>43711</v>
      </c>
      <c r="B28" s="20" t="s">
        <v>23</v>
      </c>
      <c r="C28" s="21" t="s">
        <v>24</v>
      </c>
      <c r="D28" s="22">
        <v>68</v>
      </c>
      <c r="E28" s="99"/>
      <c r="G28" s="100"/>
      <c r="H28" s="101"/>
      <c r="I28" s="1"/>
      <c r="J28" s="1"/>
      <c r="K28" s="1"/>
    </row>
    <row r="29" spans="1:11" ht="15.75" customHeight="1" x14ac:dyDescent="0.3">
      <c r="A29" s="100">
        <v>43741</v>
      </c>
      <c r="B29" s="29" t="s">
        <v>21</v>
      </c>
      <c r="C29" s="25" t="s">
        <v>22</v>
      </c>
      <c r="D29" s="26">
        <v>196</v>
      </c>
      <c r="E29" s="101">
        <v>256.87</v>
      </c>
      <c r="G29" s="98"/>
      <c r="H29" s="99"/>
      <c r="I29" s="1"/>
      <c r="J29" s="1"/>
      <c r="K29" s="1"/>
    </row>
    <row r="30" spans="1:11" ht="15.75" customHeight="1" x14ac:dyDescent="0.3">
      <c r="A30" s="98">
        <v>43741</v>
      </c>
      <c r="B30" s="20" t="s">
        <v>23</v>
      </c>
      <c r="C30" s="21" t="s">
        <v>24</v>
      </c>
      <c r="D30" s="22">
        <v>111</v>
      </c>
      <c r="E30" s="99"/>
      <c r="G30" s="100"/>
      <c r="H30" s="101"/>
      <c r="I30" s="1"/>
      <c r="J30" s="1"/>
      <c r="K30" s="1"/>
    </row>
    <row r="31" spans="1:11" ht="15.75" customHeight="1" x14ac:dyDescent="0.3">
      <c r="A31" s="100">
        <v>43769</v>
      </c>
      <c r="B31" s="29" t="s">
        <v>21</v>
      </c>
      <c r="C31" s="25" t="s">
        <v>22</v>
      </c>
      <c r="D31" s="26">
        <v>1634</v>
      </c>
      <c r="E31" s="101">
        <v>831.56</v>
      </c>
      <c r="G31" s="98"/>
      <c r="H31" s="99"/>
      <c r="I31" s="1"/>
      <c r="J31" s="1"/>
      <c r="K31" s="1"/>
    </row>
    <row r="32" spans="1:11" ht="15.75" customHeight="1" x14ac:dyDescent="0.3">
      <c r="A32" s="98">
        <v>43769</v>
      </c>
      <c r="B32" s="20" t="s">
        <v>23</v>
      </c>
      <c r="C32" s="21" t="s">
        <v>24</v>
      </c>
      <c r="D32" s="22">
        <v>92</v>
      </c>
      <c r="E32" s="99"/>
      <c r="G32" s="100"/>
      <c r="H32" s="101"/>
      <c r="I32" s="1"/>
      <c r="J32" s="1"/>
      <c r="K32" s="1"/>
    </row>
    <row r="33" spans="1:11" ht="15.75" customHeight="1" thickBot="1" x14ac:dyDescent="0.35">
      <c r="A33" s="100">
        <v>43802</v>
      </c>
      <c r="B33" s="29" t="s">
        <v>21</v>
      </c>
      <c r="C33" s="25" t="s">
        <v>22</v>
      </c>
      <c r="D33" s="26">
        <v>3259</v>
      </c>
      <c r="E33" s="101">
        <v>1677.68</v>
      </c>
      <c r="G33" s="103"/>
      <c r="H33" s="106"/>
      <c r="I33" s="1"/>
      <c r="J33" s="1"/>
      <c r="K33" s="1"/>
    </row>
    <row r="34" spans="1:11" ht="15.75" customHeight="1" thickBot="1" x14ac:dyDescent="0.35">
      <c r="A34" s="98">
        <v>43802</v>
      </c>
      <c r="B34" s="20" t="s">
        <v>23</v>
      </c>
      <c r="C34" s="21" t="s">
        <v>24</v>
      </c>
      <c r="D34" s="22">
        <v>106</v>
      </c>
      <c r="E34" s="102"/>
      <c r="G34" s="45"/>
      <c r="H34" s="92">
        <f>SUM(H23:H33)</f>
        <v>1150</v>
      </c>
      <c r="I34" s="1"/>
      <c r="J34" s="1"/>
      <c r="K34" s="1"/>
    </row>
    <row r="35" spans="1:11" ht="15.75" customHeight="1" x14ac:dyDescent="0.3">
      <c r="A35" s="100">
        <v>43836</v>
      </c>
      <c r="B35" s="29" t="s">
        <v>21</v>
      </c>
      <c r="C35" s="25" t="s">
        <v>22</v>
      </c>
      <c r="D35" s="26">
        <v>3886</v>
      </c>
      <c r="E35" s="101">
        <v>1869.06</v>
      </c>
      <c r="G35" s="1"/>
      <c r="H35" s="1"/>
      <c r="I35" s="1"/>
      <c r="J35" s="1"/>
      <c r="K35" s="1"/>
    </row>
    <row r="36" spans="1:11" ht="15.75" x14ac:dyDescent="0.25">
      <c r="A36" s="98">
        <v>43836</v>
      </c>
      <c r="B36" s="20" t="s">
        <v>23</v>
      </c>
      <c r="C36" s="21" t="s">
        <v>24</v>
      </c>
      <c r="D36" s="22">
        <v>107</v>
      </c>
      <c r="E36" s="99">
        <v>95.24</v>
      </c>
    </row>
    <row r="37" spans="1:11" ht="15.75" x14ac:dyDescent="0.25">
      <c r="A37" s="100">
        <v>43865</v>
      </c>
      <c r="B37" s="29" t="s">
        <v>21</v>
      </c>
      <c r="C37" s="25" t="s">
        <v>22</v>
      </c>
      <c r="D37" s="26">
        <v>3628</v>
      </c>
      <c r="E37" s="101">
        <v>1777.4</v>
      </c>
    </row>
    <row r="38" spans="1:11" ht="15.75" x14ac:dyDescent="0.25">
      <c r="A38" s="98">
        <v>43865</v>
      </c>
      <c r="B38" s="20" t="s">
        <v>23</v>
      </c>
      <c r="C38" s="21" t="s">
        <v>24</v>
      </c>
      <c r="D38" s="22">
        <v>107</v>
      </c>
      <c r="E38" s="99"/>
    </row>
    <row r="39" spans="1:11" ht="15.75" x14ac:dyDescent="0.25">
      <c r="A39" s="100">
        <v>43895</v>
      </c>
      <c r="B39" s="29" t="s">
        <v>21</v>
      </c>
      <c r="C39" s="25" t="s">
        <v>22</v>
      </c>
      <c r="D39" s="26">
        <v>3389</v>
      </c>
      <c r="E39" s="101">
        <v>1517.02</v>
      </c>
    </row>
    <row r="40" spans="1:11" ht="15.75" x14ac:dyDescent="0.25">
      <c r="A40" s="98">
        <v>43895</v>
      </c>
      <c r="B40" s="20" t="s">
        <v>23</v>
      </c>
      <c r="C40" s="21" t="s">
        <v>24</v>
      </c>
      <c r="D40" s="22">
        <v>120</v>
      </c>
      <c r="E40" s="99"/>
    </row>
    <row r="41" spans="1:11" ht="15.75" x14ac:dyDescent="0.25">
      <c r="A41" s="100">
        <v>43926</v>
      </c>
      <c r="B41" s="29" t="s">
        <v>21</v>
      </c>
      <c r="C41" s="25" t="s">
        <v>22</v>
      </c>
      <c r="D41" s="26">
        <v>2356</v>
      </c>
      <c r="E41" s="101">
        <v>1091.3499999999999</v>
      </c>
    </row>
    <row r="42" spans="1:11" ht="15.75" x14ac:dyDescent="0.25">
      <c r="A42" s="98">
        <v>43926</v>
      </c>
      <c r="B42" s="20" t="s">
        <v>23</v>
      </c>
      <c r="C42" s="21" t="s">
        <v>24</v>
      </c>
      <c r="D42" s="22">
        <v>96</v>
      </c>
      <c r="E42" s="99"/>
    </row>
    <row r="43" spans="1:11" ht="15.75" x14ac:dyDescent="0.25">
      <c r="A43" s="100">
        <v>43955</v>
      </c>
      <c r="B43" s="29" t="s">
        <v>21</v>
      </c>
      <c r="C43" s="25" t="s">
        <v>22</v>
      </c>
      <c r="D43" s="26">
        <v>1641</v>
      </c>
      <c r="E43" s="101">
        <v>710.93</v>
      </c>
    </row>
    <row r="44" spans="1:11" ht="15.75" x14ac:dyDescent="0.25">
      <c r="A44" s="98">
        <v>43955</v>
      </c>
      <c r="B44" s="20" t="s">
        <v>23</v>
      </c>
      <c r="C44" s="21" t="s">
        <v>24</v>
      </c>
      <c r="D44" s="22">
        <v>55</v>
      </c>
      <c r="E44" s="99"/>
    </row>
    <row r="45" spans="1:11" ht="15.75" x14ac:dyDescent="0.25">
      <c r="A45" s="100">
        <v>43985</v>
      </c>
      <c r="B45" s="29" t="s">
        <v>21</v>
      </c>
      <c r="C45" s="25" t="s">
        <v>22</v>
      </c>
      <c r="D45" s="26">
        <v>528</v>
      </c>
      <c r="E45" s="101">
        <v>345.57</v>
      </c>
    </row>
    <row r="46" spans="1:11" ht="16.5" thickBot="1" x14ac:dyDescent="0.3">
      <c r="A46" s="103">
        <v>43985</v>
      </c>
      <c r="B46" s="104" t="s">
        <v>23</v>
      </c>
      <c r="C46" s="105" t="s">
        <v>24</v>
      </c>
      <c r="D46" s="65">
        <v>54</v>
      </c>
      <c r="E46" s="106"/>
    </row>
    <row r="47" spans="1:11" ht="16.5" thickBot="1" x14ac:dyDescent="0.3">
      <c r="A47" s="45"/>
      <c r="B47" s="45"/>
      <c r="C47" s="45"/>
      <c r="D47" s="45"/>
      <c r="E47" s="92">
        <f>SUM(E23:E46)</f>
        <v>10656.54</v>
      </c>
    </row>
    <row r="48" spans="1:11" ht="16.5" thickBot="1" x14ac:dyDescent="0.3">
      <c r="A48" s="45"/>
      <c r="B48" s="45"/>
      <c r="C48" s="121" t="s">
        <v>29</v>
      </c>
      <c r="D48" s="120">
        <f>SUM(D23:D47)</f>
        <v>21582</v>
      </c>
      <c r="E48" s="45"/>
    </row>
    <row r="53" spans="1:1" ht="18.75" x14ac:dyDescent="0.3">
      <c r="A53" s="1" t="s">
        <v>17</v>
      </c>
    </row>
  </sheetData>
  <mergeCells count="4">
    <mergeCell ref="A1:I1"/>
    <mergeCell ref="A3:C3"/>
    <mergeCell ref="A21:E21"/>
    <mergeCell ref="G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75A81-62D5-47C9-B7F0-4581B58DC85B}">
  <dimension ref="A1:M51"/>
  <sheetViews>
    <sheetView topLeftCell="A16" workbookViewId="0">
      <selection activeCell="H15" sqref="H15"/>
    </sheetView>
  </sheetViews>
  <sheetFormatPr defaultRowHeight="15" x14ac:dyDescent="0.25"/>
  <cols>
    <col min="1" max="1" width="15" customWidth="1"/>
    <col min="2" max="2" width="18.85546875" customWidth="1"/>
    <col min="3" max="3" width="13.85546875" bestFit="1" customWidth="1"/>
    <col min="4" max="4" width="9.28515625" bestFit="1" customWidth="1"/>
    <col min="5" max="5" width="12.140625" customWidth="1"/>
    <col min="6" max="6" width="9.28515625" bestFit="1" customWidth="1"/>
    <col min="7" max="7" width="12.7109375" bestFit="1" customWidth="1"/>
    <col min="8" max="8" width="12.140625" customWidth="1"/>
    <col min="9" max="9" width="11.42578125" bestFit="1" customWidth="1"/>
  </cols>
  <sheetData>
    <row r="1" spans="1:9" ht="27" thickBot="1" x14ac:dyDescent="0.45">
      <c r="A1" s="228" t="s">
        <v>18</v>
      </c>
      <c r="B1" s="229"/>
      <c r="C1" s="229"/>
      <c r="D1" s="229"/>
      <c r="E1" s="229"/>
      <c r="F1" s="229"/>
      <c r="G1" s="229"/>
      <c r="H1" s="229"/>
      <c r="I1" s="230"/>
    </row>
    <row r="2" spans="1:9" ht="15.75" thickBot="1" x14ac:dyDescent="0.3"/>
    <row r="3" spans="1:9" ht="19.5" thickBot="1" x14ac:dyDescent="0.35">
      <c r="A3" s="222" t="s">
        <v>0</v>
      </c>
      <c r="B3" s="223"/>
      <c r="C3" s="224"/>
    </row>
    <row r="4" spans="1:9" ht="16.5" thickBot="1" x14ac:dyDescent="0.3">
      <c r="D4" s="3" t="s">
        <v>1</v>
      </c>
      <c r="E4" s="3" t="s">
        <v>3</v>
      </c>
      <c r="F4" s="3" t="s">
        <v>4</v>
      </c>
      <c r="G4" s="3" t="s">
        <v>5</v>
      </c>
      <c r="H4" s="52"/>
    </row>
    <row r="5" spans="1:9" ht="23.25" thickBot="1" x14ac:dyDescent="0.3">
      <c r="A5" s="5" t="s">
        <v>6</v>
      </c>
      <c r="B5" s="6" t="s">
        <v>7</v>
      </c>
      <c r="C5" s="6" t="s">
        <v>8</v>
      </c>
      <c r="D5" s="4" t="s">
        <v>9</v>
      </c>
      <c r="E5" s="4" t="s">
        <v>11</v>
      </c>
      <c r="F5" s="4" t="s">
        <v>12</v>
      </c>
      <c r="G5" s="4" t="s">
        <v>13</v>
      </c>
      <c r="H5" s="7" t="s">
        <v>14</v>
      </c>
    </row>
    <row r="6" spans="1:9" ht="15.75" x14ac:dyDescent="0.25">
      <c r="A6" s="32">
        <v>44016</v>
      </c>
      <c r="B6" s="33" t="s">
        <v>19</v>
      </c>
      <c r="C6" s="34" t="s">
        <v>20</v>
      </c>
      <c r="D6" s="17">
        <v>34515</v>
      </c>
      <c r="E6" s="17">
        <v>13894</v>
      </c>
      <c r="F6" s="17">
        <v>74</v>
      </c>
      <c r="G6" s="17">
        <v>20621</v>
      </c>
      <c r="H6" s="35">
        <v>2730.71</v>
      </c>
    </row>
    <row r="7" spans="1:9" ht="15.75" x14ac:dyDescent="0.25">
      <c r="A7" s="36">
        <v>44046</v>
      </c>
      <c r="B7" s="37" t="s">
        <v>19</v>
      </c>
      <c r="C7" s="38" t="s">
        <v>20</v>
      </c>
      <c r="D7" s="22">
        <v>37488</v>
      </c>
      <c r="E7" s="22">
        <v>13258</v>
      </c>
      <c r="F7" s="22">
        <v>74</v>
      </c>
      <c r="G7" s="22">
        <v>24230</v>
      </c>
      <c r="H7" s="39">
        <v>2808.86</v>
      </c>
    </row>
    <row r="8" spans="1:9" ht="15.75" x14ac:dyDescent="0.25">
      <c r="A8" s="36">
        <v>44075</v>
      </c>
      <c r="B8" s="37" t="s">
        <v>19</v>
      </c>
      <c r="C8" s="38" t="s">
        <v>20</v>
      </c>
      <c r="D8" s="26">
        <v>34351</v>
      </c>
      <c r="E8" s="26">
        <v>13959</v>
      </c>
      <c r="F8" s="26">
        <v>85</v>
      </c>
      <c r="G8" s="26">
        <v>20392</v>
      </c>
      <c r="H8" s="39">
        <v>2824.01</v>
      </c>
    </row>
    <row r="9" spans="1:9" ht="15.75" x14ac:dyDescent="0.25">
      <c r="A9" s="36">
        <v>44105</v>
      </c>
      <c r="B9" s="37" t="s">
        <v>19</v>
      </c>
      <c r="C9" s="38" t="s">
        <v>20</v>
      </c>
      <c r="D9" s="22">
        <v>24761</v>
      </c>
      <c r="E9" s="22">
        <v>11404</v>
      </c>
      <c r="F9" s="22">
        <v>82</v>
      </c>
      <c r="G9" s="22">
        <v>13357</v>
      </c>
      <c r="H9" s="39">
        <v>1842.7</v>
      </c>
    </row>
    <row r="10" spans="1:9" ht="15.75" x14ac:dyDescent="0.25">
      <c r="A10" s="36">
        <v>44136</v>
      </c>
      <c r="B10" s="37" t="s">
        <v>19</v>
      </c>
      <c r="C10" s="38" t="s">
        <v>20</v>
      </c>
      <c r="D10" s="26">
        <v>23514</v>
      </c>
      <c r="E10" s="26">
        <v>10258</v>
      </c>
      <c r="F10" s="26">
        <v>64</v>
      </c>
      <c r="G10" s="26">
        <v>13256</v>
      </c>
      <c r="H10" s="39">
        <v>1990.64</v>
      </c>
    </row>
    <row r="11" spans="1:9" ht="15.75" x14ac:dyDescent="0.25">
      <c r="A11" s="36">
        <v>44167</v>
      </c>
      <c r="B11" s="37" t="s">
        <v>19</v>
      </c>
      <c r="C11" s="38" t="s">
        <v>20</v>
      </c>
      <c r="D11" s="22">
        <v>23857</v>
      </c>
      <c r="E11" s="22">
        <v>9516</v>
      </c>
      <c r="F11" s="22">
        <v>76</v>
      </c>
      <c r="G11" s="22">
        <v>14341</v>
      </c>
      <c r="H11" s="39">
        <v>2091.5</v>
      </c>
    </row>
    <row r="12" spans="1:9" ht="15.75" x14ac:dyDescent="0.25">
      <c r="A12" s="36">
        <v>44201</v>
      </c>
      <c r="B12" s="37" t="s">
        <v>19</v>
      </c>
      <c r="C12" s="38" t="s">
        <v>20</v>
      </c>
      <c r="D12" s="26">
        <v>27671</v>
      </c>
      <c r="E12" s="26">
        <v>10258</v>
      </c>
      <c r="F12" s="26">
        <v>67</v>
      </c>
      <c r="G12" s="26">
        <v>17412</v>
      </c>
      <c r="H12" s="39">
        <v>2239.5100000000002</v>
      </c>
    </row>
    <row r="13" spans="1:9" ht="15.75" x14ac:dyDescent="0.25">
      <c r="A13" s="36">
        <v>44230</v>
      </c>
      <c r="B13" s="37" t="s">
        <v>19</v>
      </c>
      <c r="C13" s="38" t="s">
        <v>20</v>
      </c>
      <c r="D13" s="22">
        <v>25123</v>
      </c>
      <c r="E13" s="22">
        <v>11013</v>
      </c>
      <c r="F13" s="22">
        <v>63</v>
      </c>
      <c r="G13" s="22">
        <v>14110</v>
      </c>
      <c r="H13" s="39">
        <v>2182.92</v>
      </c>
    </row>
    <row r="14" spans="1:9" ht="15.75" x14ac:dyDescent="0.25">
      <c r="A14" s="36">
        <v>44262</v>
      </c>
      <c r="B14" s="37" t="s">
        <v>19</v>
      </c>
      <c r="C14" s="38" t="s">
        <v>20</v>
      </c>
      <c r="D14" s="26">
        <v>29019</v>
      </c>
      <c r="E14" s="26">
        <v>12356</v>
      </c>
      <c r="F14" s="26">
        <v>68</v>
      </c>
      <c r="G14" s="26">
        <v>16663</v>
      </c>
      <c r="H14" s="39">
        <v>2450.2800000000002</v>
      </c>
    </row>
    <row r="15" spans="1:9" ht="15.75" x14ac:dyDescent="0.25">
      <c r="A15" s="36">
        <v>44291</v>
      </c>
      <c r="B15" s="37" t="s">
        <v>19</v>
      </c>
      <c r="C15" s="38" t="s">
        <v>20</v>
      </c>
      <c r="D15" s="22">
        <v>20482</v>
      </c>
      <c r="E15" s="22">
        <v>8642</v>
      </c>
      <c r="F15" s="22">
        <v>57</v>
      </c>
      <c r="G15" s="22">
        <v>11841</v>
      </c>
      <c r="H15" s="39">
        <v>1847.65</v>
      </c>
    </row>
    <row r="16" spans="1:9" ht="15.75" x14ac:dyDescent="0.25">
      <c r="A16" s="36">
        <v>44320</v>
      </c>
      <c r="B16" s="37" t="s">
        <v>19</v>
      </c>
      <c r="C16" s="38" t="s">
        <v>20</v>
      </c>
      <c r="D16" s="26">
        <v>20754</v>
      </c>
      <c r="E16" s="26">
        <v>9899</v>
      </c>
      <c r="F16" s="26">
        <v>59</v>
      </c>
      <c r="G16" s="26">
        <v>10855</v>
      </c>
      <c r="H16" s="39">
        <v>1895.91</v>
      </c>
    </row>
    <row r="17" spans="1:13" ht="16.5" thickBot="1" x14ac:dyDescent="0.3">
      <c r="A17" s="36">
        <v>44350</v>
      </c>
      <c r="B17" s="37" t="s">
        <v>19</v>
      </c>
      <c r="C17" s="118" t="s">
        <v>20</v>
      </c>
      <c r="D17" s="119">
        <v>23774</v>
      </c>
      <c r="E17" s="22">
        <v>11418</v>
      </c>
      <c r="F17" s="22">
        <v>87</v>
      </c>
      <c r="G17" s="22">
        <v>12357</v>
      </c>
      <c r="H17" s="40">
        <v>2312.02</v>
      </c>
    </row>
    <row r="18" spans="1:13" ht="16.5" thickBot="1" x14ac:dyDescent="0.3">
      <c r="A18" s="45"/>
      <c r="B18" s="45"/>
      <c r="C18" s="121" t="s">
        <v>9</v>
      </c>
      <c r="D18" s="120">
        <f>SUM(D6:D17)</f>
        <v>325309</v>
      </c>
      <c r="E18" s="45"/>
      <c r="F18" s="45"/>
      <c r="G18" s="45"/>
      <c r="H18" s="46">
        <f>SUM(H6:H17)</f>
        <v>27216.71</v>
      </c>
    </row>
    <row r="20" spans="1:13" ht="15.75" thickBot="1" x14ac:dyDescent="0.3"/>
    <row r="21" spans="1:13" ht="19.5" thickBot="1" x14ac:dyDescent="0.35">
      <c r="A21" s="225" t="s">
        <v>15</v>
      </c>
      <c r="B21" s="226"/>
      <c r="C21" s="226"/>
      <c r="D21" s="226"/>
      <c r="E21" s="227"/>
      <c r="G21" s="222" t="s">
        <v>25</v>
      </c>
      <c r="H21" s="224"/>
      <c r="I21" s="1"/>
      <c r="J21" s="1"/>
      <c r="K21" s="1"/>
      <c r="L21" s="1"/>
      <c r="M21" s="1"/>
    </row>
    <row r="22" spans="1:13" ht="28.5" customHeight="1" thickBot="1" x14ac:dyDescent="0.35">
      <c r="A22" s="5" t="s">
        <v>6</v>
      </c>
      <c r="B22" s="6" t="s">
        <v>7</v>
      </c>
      <c r="C22" s="6" t="s">
        <v>8</v>
      </c>
      <c r="D22" s="6" t="s">
        <v>16</v>
      </c>
      <c r="E22" s="8" t="s">
        <v>14</v>
      </c>
      <c r="G22" s="9" t="s">
        <v>26</v>
      </c>
      <c r="H22" s="10" t="s">
        <v>27</v>
      </c>
      <c r="I22" s="1"/>
      <c r="J22" s="1"/>
      <c r="K22" s="1"/>
      <c r="L22" s="1"/>
      <c r="M22" s="1"/>
    </row>
    <row r="23" spans="1:13" ht="15" customHeight="1" x14ac:dyDescent="0.3">
      <c r="A23" s="14">
        <v>44017</v>
      </c>
      <c r="B23" s="15" t="s">
        <v>21</v>
      </c>
      <c r="C23" s="16" t="s">
        <v>22</v>
      </c>
      <c r="D23" s="17">
        <v>0</v>
      </c>
      <c r="E23" s="18">
        <v>150.52000000000001</v>
      </c>
      <c r="G23" s="50">
        <v>44119</v>
      </c>
      <c r="H23" s="51">
        <v>0</v>
      </c>
      <c r="I23" s="1"/>
      <c r="J23" s="1"/>
      <c r="K23" s="1"/>
      <c r="L23" s="1"/>
      <c r="M23" s="1"/>
    </row>
    <row r="24" spans="1:13" ht="15" customHeight="1" x14ac:dyDescent="0.3">
      <c r="A24" s="19">
        <v>44017</v>
      </c>
      <c r="B24" s="20" t="s">
        <v>23</v>
      </c>
      <c r="C24" s="21" t="s">
        <v>24</v>
      </c>
      <c r="D24" s="22">
        <v>51</v>
      </c>
      <c r="E24" s="23"/>
      <c r="G24" s="14">
        <v>44125</v>
      </c>
      <c r="H24" s="18">
        <v>212.8</v>
      </c>
      <c r="I24" s="1"/>
      <c r="J24" s="1"/>
      <c r="K24" s="1"/>
      <c r="L24" s="1"/>
      <c r="M24" s="1"/>
    </row>
    <row r="25" spans="1:13" ht="15" customHeight="1" x14ac:dyDescent="0.3">
      <c r="A25" s="24">
        <v>44046</v>
      </c>
      <c r="B25" s="29" t="s">
        <v>21</v>
      </c>
      <c r="C25" s="25" t="s">
        <v>22</v>
      </c>
      <c r="D25" s="26">
        <v>0</v>
      </c>
      <c r="E25" s="27">
        <v>143.44</v>
      </c>
      <c r="G25" s="19"/>
      <c r="H25" s="23"/>
      <c r="I25" s="1"/>
      <c r="J25" s="1"/>
      <c r="K25" s="1"/>
      <c r="L25" s="1"/>
      <c r="M25" s="1"/>
    </row>
    <row r="26" spans="1:13" ht="15" customHeight="1" x14ac:dyDescent="0.3">
      <c r="A26" s="19">
        <v>44046</v>
      </c>
      <c r="B26" s="20" t="s">
        <v>23</v>
      </c>
      <c r="C26" s="21" t="s">
        <v>24</v>
      </c>
      <c r="D26" s="22">
        <v>35</v>
      </c>
      <c r="E26" s="23"/>
      <c r="G26" s="24"/>
      <c r="H26" s="27"/>
      <c r="I26" s="1"/>
      <c r="J26" s="1"/>
      <c r="K26" s="1"/>
      <c r="L26" s="1"/>
      <c r="M26" s="1"/>
    </row>
    <row r="27" spans="1:13" ht="15" customHeight="1" x14ac:dyDescent="0.3">
      <c r="A27" s="24">
        <v>44075</v>
      </c>
      <c r="B27" s="29" t="s">
        <v>21</v>
      </c>
      <c r="C27" s="25" t="s">
        <v>22</v>
      </c>
      <c r="D27" s="26">
        <v>0</v>
      </c>
      <c r="E27" s="27">
        <v>156.47</v>
      </c>
      <c r="G27" s="19"/>
      <c r="H27" s="23"/>
      <c r="I27" s="1"/>
      <c r="J27" s="1"/>
      <c r="K27" s="1"/>
      <c r="L27" s="1"/>
      <c r="M27" s="1"/>
    </row>
    <row r="28" spans="1:13" ht="15" customHeight="1" x14ac:dyDescent="0.3">
      <c r="A28" s="19">
        <v>44075</v>
      </c>
      <c r="B28" s="20" t="s">
        <v>23</v>
      </c>
      <c r="C28" s="21" t="s">
        <v>24</v>
      </c>
      <c r="D28" s="22">
        <v>64</v>
      </c>
      <c r="E28" s="23"/>
      <c r="G28" s="24"/>
      <c r="H28" s="27"/>
      <c r="I28" s="1"/>
      <c r="J28" s="1"/>
      <c r="K28" s="1"/>
      <c r="L28" s="1"/>
      <c r="M28" s="1"/>
    </row>
    <row r="29" spans="1:13" ht="15" customHeight="1" x14ac:dyDescent="0.3">
      <c r="A29" s="24">
        <v>44105</v>
      </c>
      <c r="B29" s="29" t="s">
        <v>21</v>
      </c>
      <c r="C29" s="25" t="s">
        <v>22</v>
      </c>
      <c r="D29" s="26">
        <v>621</v>
      </c>
      <c r="E29" s="27">
        <v>408.34</v>
      </c>
      <c r="G29" s="19"/>
      <c r="H29" s="23"/>
      <c r="I29" s="1"/>
      <c r="J29" s="1"/>
      <c r="K29" s="1"/>
      <c r="L29" s="1"/>
      <c r="M29" s="1"/>
    </row>
    <row r="30" spans="1:13" ht="15" customHeight="1" x14ac:dyDescent="0.3">
      <c r="A30" s="19">
        <v>44105</v>
      </c>
      <c r="B30" s="20" t="s">
        <v>23</v>
      </c>
      <c r="C30" s="21" t="s">
        <v>24</v>
      </c>
      <c r="D30" s="22">
        <v>84</v>
      </c>
      <c r="E30" s="23"/>
      <c r="G30" s="24"/>
      <c r="H30" s="27"/>
      <c r="I30" s="1"/>
      <c r="J30" s="1"/>
      <c r="K30" s="1"/>
      <c r="L30" s="1"/>
      <c r="M30" s="1"/>
    </row>
    <row r="31" spans="1:13" ht="15" customHeight="1" x14ac:dyDescent="0.3">
      <c r="A31" s="24">
        <v>44136</v>
      </c>
      <c r="B31" s="29" t="s">
        <v>21</v>
      </c>
      <c r="C31" s="25" t="s">
        <v>22</v>
      </c>
      <c r="D31" s="26">
        <v>2439</v>
      </c>
      <c r="E31" s="27">
        <v>1035.1099999999999</v>
      </c>
      <c r="G31" s="19"/>
      <c r="H31" s="23"/>
      <c r="I31" s="1"/>
      <c r="J31" s="1"/>
      <c r="K31" s="1"/>
      <c r="L31" s="1"/>
      <c r="M31" s="1"/>
    </row>
    <row r="32" spans="1:13" ht="15" customHeight="1" x14ac:dyDescent="0.3">
      <c r="A32" s="19">
        <v>44136</v>
      </c>
      <c r="B32" s="20" t="s">
        <v>23</v>
      </c>
      <c r="C32" s="21" t="s">
        <v>24</v>
      </c>
      <c r="D32" s="22">
        <v>83</v>
      </c>
      <c r="E32" s="23"/>
      <c r="G32" s="24"/>
      <c r="H32" s="27"/>
      <c r="I32" s="1"/>
      <c r="J32" s="1"/>
      <c r="K32" s="1"/>
      <c r="L32" s="1"/>
      <c r="M32" s="1"/>
    </row>
    <row r="33" spans="1:13" ht="15" customHeight="1" thickBot="1" x14ac:dyDescent="0.35">
      <c r="A33" s="24">
        <v>44167</v>
      </c>
      <c r="B33" s="29" t="s">
        <v>21</v>
      </c>
      <c r="C33" s="25" t="s">
        <v>22</v>
      </c>
      <c r="D33" s="26">
        <v>3106</v>
      </c>
      <c r="E33" s="27">
        <v>1590.08</v>
      </c>
      <c r="G33" s="19"/>
      <c r="H33" s="28"/>
      <c r="I33" s="1"/>
      <c r="J33" s="1"/>
      <c r="K33" s="1"/>
      <c r="L33" s="1"/>
      <c r="M33" s="1"/>
    </row>
    <row r="34" spans="1:13" ht="15" customHeight="1" thickBot="1" x14ac:dyDescent="0.35">
      <c r="A34" s="19">
        <v>44167</v>
      </c>
      <c r="B34" s="20" t="s">
        <v>23</v>
      </c>
      <c r="C34" s="21" t="s">
        <v>24</v>
      </c>
      <c r="D34" s="22">
        <v>80</v>
      </c>
      <c r="E34" s="28"/>
      <c r="G34" s="45"/>
      <c r="H34" s="46">
        <f>SUM(H23:H33)</f>
        <v>212.8</v>
      </c>
      <c r="I34" s="1"/>
      <c r="J34" s="1"/>
      <c r="K34" s="1"/>
      <c r="L34" s="1"/>
      <c r="M34" s="1"/>
    </row>
    <row r="35" spans="1:13" ht="15" customHeight="1" x14ac:dyDescent="0.3">
      <c r="A35" s="24">
        <v>44201</v>
      </c>
      <c r="B35" s="29" t="s">
        <v>21</v>
      </c>
      <c r="C35" s="25" t="s">
        <v>22</v>
      </c>
      <c r="D35" s="26">
        <v>4472</v>
      </c>
      <c r="E35" s="27">
        <v>2220.31</v>
      </c>
      <c r="I35" s="1"/>
      <c r="J35" s="1"/>
      <c r="K35" s="1"/>
      <c r="L35" s="1"/>
      <c r="M35" s="1"/>
    </row>
    <row r="36" spans="1:13" ht="15.75" x14ac:dyDescent="0.25">
      <c r="A36" s="19">
        <v>44201</v>
      </c>
      <c r="B36" s="20" t="s">
        <v>23</v>
      </c>
      <c r="C36" s="21" t="s">
        <v>24</v>
      </c>
      <c r="D36" s="22">
        <v>84</v>
      </c>
      <c r="E36" s="23"/>
    </row>
    <row r="37" spans="1:13" ht="15.75" x14ac:dyDescent="0.25">
      <c r="A37" s="24">
        <v>44230</v>
      </c>
      <c r="B37" s="29" t="s">
        <v>21</v>
      </c>
      <c r="C37" s="25" t="s">
        <v>22</v>
      </c>
      <c r="D37" s="26">
        <v>3794</v>
      </c>
      <c r="E37" s="27">
        <v>1846.53</v>
      </c>
    </row>
    <row r="38" spans="1:13" ht="15.75" x14ac:dyDescent="0.25">
      <c r="A38" s="19">
        <v>44230</v>
      </c>
      <c r="B38" s="20" t="s">
        <v>23</v>
      </c>
      <c r="C38" s="21" t="s">
        <v>24</v>
      </c>
      <c r="D38" s="22">
        <v>84</v>
      </c>
      <c r="E38" s="23"/>
    </row>
    <row r="39" spans="1:13" ht="15.75" x14ac:dyDescent="0.25">
      <c r="A39" s="24">
        <v>44262</v>
      </c>
      <c r="B39" s="29" t="s">
        <v>21</v>
      </c>
      <c r="C39" s="25" t="s">
        <v>22</v>
      </c>
      <c r="D39" s="26">
        <v>3681</v>
      </c>
      <c r="E39" s="27">
        <v>1774.57</v>
      </c>
    </row>
    <row r="40" spans="1:13" ht="15.75" x14ac:dyDescent="0.25">
      <c r="A40" s="19">
        <v>44262</v>
      </c>
      <c r="B40" s="20" t="s">
        <v>23</v>
      </c>
      <c r="C40" s="21" t="s">
        <v>24</v>
      </c>
      <c r="D40" s="22">
        <v>88</v>
      </c>
      <c r="E40" s="23"/>
    </row>
    <row r="41" spans="1:13" ht="15.75" x14ac:dyDescent="0.25">
      <c r="A41" s="24">
        <v>44291</v>
      </c>
      <c r="B41" s="29" t="s">
        <v>21</v>
      </c>
      <c r="C41" s="25" t="s">
        <v>22</v>
      </c>
      <c r="D41" s="26">
        <v>2678</v>
      </c>
      <c r="E41" s="27">
        <v>1555.4</v>
      </c>
    </row>
    <row r="42" spans="1:13" ht="15.75" x14ac:dyDescent="0.25">
      <c r="A42" s="19">
        <v>44291</v>
      </c>
      <c r="B42" s="20" t="s">
        <v>23</v>
      </c>
      <c r="C42" s="21" t="s">
        <v>24</v>
      </c>
      <c r="D42" s="22">
        <v>80</v>
      </c>
      <c r="E42" s="23"/>
    </row>
    <row r="43" spans="1:13" ht="15.75" x14ac:dyDescent="0.25">
      <c r="A43" s="24">
        <v>44320</v>
      </c>
      <c r="B43" s="29" t="s">
        <v>21</v>
      </c>
      <c r="C43" s="25" t="s">
        <v>22</v>
      </c>
      <c r="D43" s="26">
        <v>1973</v>
      </c>
      <c r="E43" s="27">
        <v>2106.41</v>
      </c>
    </row>
    <row r="44" spans="1:13" ht="15.75" x14ac:dyDescent="0.25">
      <c r="A44" s="19">
        <v>44320</v>
      </c>
      <c r="B44" s="20" t="s">
        <v>23</v>
      </c>
      <c r="C44" s="21" t="s">
        <v>24</v>
      </c>
      <c r="D44" s="22">
        <v>88</v>
      </c>
      <c r="E44" s="23"/>
    </row>
    <row r="45" spans="1:13" ht="15.75" x14ac:dyDescent="0.25">
      <c r="A45" s="24">
        <v>44350</v>
      </c>
      <c r="B45" s="20" t="s">
        <v>23</v>
      </c>
      <c r="C45" s="25" t="s">
        <v>24</v>
      </c>
      <c r="D45" s="26">
        <v>92</v>
      </c>
      <c r="E45" s="27">
        <v>767.76</v>
      </c>
    </row>
    <row r="46" spans="1:13" ht="16.5" thickBot="1" x14ac:dyDescent="0.3">
      <c r="A46" s="19">
        <v>44350</v>
      </c>
      <c r="B46" s="29" t="s">
        <v>21</v>
      </c>
      <c r="C46" s="21" t="s">
        <v>22</v>
      </c>
      <c r="D46" s="22">
        <v>561</v>
      </c>
      <c r="E46" s="28">
        <v>642.79999999999995</v>
      </c>
    </row>
    <row r="47" spans="1:13" ht="16.5" thickBot="1" x14ac:dyDescent="0.3">
      <c r="A47" s="45"/>
      <c r="B47" s="45"/>
      <c r="C47" s="45"/>
      <c r="D47" s="45"/>
      <c r="E47" s="46">
        <f>SUM(E23:E46)</f>
        <v>14397.74</v>
      </c>
    </row>
    <row r="48" spans="1:13" ht="16.5" thickBot="1" x14ac:dyDescent="0.3">
      <c r="C48" s="121" t="s">
        <v>29</v>
      </c>
      <c r="D48" s="120">
        <f>SUM(D23:D47)</f>
        <v>24238</v>
      </c>
    </row>
    <row r="51" spans="1:1" ht="18.75" x14ac:dyDescent="0.3">
      <c r="A51" s="1" t="s">
        <v>17</v>
      </c>
    </row>
  </sheetData>
  <mergeCells count="4">
    <mergeCell ref="A1:I1"/>
    <mergeCell ref="G21:H21"/>
    <mergeCell ref="A21:E21"/>
    <mergeCell ref="A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30B87-C859-496B-AD28-A18F6F208646}">
  <dimension ref="A1:L58"/>
  <sheetViews>
    <sheetView topLeftCell="A21" workbookViewId="0">
      <selection activeCell="H19" sqref="H19"/>
    </sheetView>
  </sheetViews>
  <sheetFormatPr defaultRowHeight="15" x14ac:dyDescent="0.25"/>
  <cols>
    <col min="1" max="1" width="14.85546875" customWidth="1"/>
    <col min="2" max="2" width="17.5703125" customWidth="1"/>
    <col min="3" max="3" width="13.28515625" bestFit="1" customWidth="1"/>
    <col min="4" max="4" width="9.5703125" bestFit="1" customWidth="1"/>
    <col min="5" max="5" width="12.7109375" bestFit="1" customWidth="1"/>
    <col min="6" max="6" width="14.42578125" customWidth="1"/>
    <col min="7" max="7" width="13.5703125" customWidth="1"/>
    <col min="8" max="8" width="14.140625" customWidth="1"/>
    <col min="9" max="9" width="14.42578125" bestFit="1" customWidth="1"/>
    <col min="10" max="10" width="10" customWidth="1"/>
    <col min="12" max="12" width="7.5703125" customWidth="1"/>
    <col min="13" max="13" width="10.140625" customWidth="1"/>
    <col min="14" max="14" width="9.85546875" customWidth="1"/>
  </cols>
  <sheetData>
    <row r="1" spans="1:12" ht="27" thickBot="1" x14ac:dyDescent="0.45">
      <c r="A1" s="231" t="s">
        <v>18</v>
      </c>
      <c r="B1" s="232"/>
      <c r="C1" s="232"/>
      <c r="D1" s="232"/>
      <c r="E1" s="232"/>
      <c r="F1" s="232"/>
      <c r="G1" s="232"/>
      <c r="H1" s="233"/>
      <c r="I1" s="41"/>
      <c r="J1" s="41"/>
      <c r="K1" s="41"/>
      <c r="L1" s="41"/>
    </row>
    <row r="2" spans="1:12" ht="15.7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.75" thickBot="1" x14ac:dyDescent="0.3">
      <c r="A3" s="234" t="s">
        <v>0</v>
      </c>
      <c r="B3" s="235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6.5" thickBot="1" x14ac:dyDescent="0.3">
      <c r="A4" s="41"/>
      <c r="B4" s="41"/>
      <c r="C4" s="41"/>
      <c r="D4" s="3" t="s">
        <v>1</v>
      </c>
      <c r="E4" s="3" t="s">
        <v>3</v>
      </c>
      <c r="F4" s="3" t="s">
        <v>4</v>
      </c>
      <c r="G4" s="3" t="s">
        <v>5</v>
      </c>
      <c r="H4" s="2"/>
      <c r="I4" s="41"/>
      <c r="J4" s="41"/>
      <c r="K4" s="41"/>
      <c r="L4" s="41"/>
    </row>
    <row r="5" spans="1:12" ht="32.25" thickBot="1" x14ac:dyDescent="0.3">
      <c r="A5" s="72" t="s">
        <v>6</v>
      </c>
      <c r="B5" s="73" t="s">
        <v>7</v>
      </c>
      <c r="C5" s="73" t="s">
        <v>8</v>
      </c>
      <c r="D5" s="145" t="s">
        <v>9</v>
      </c>
      <c r="E5" s="145" t="s">
        <v>11</v>
      </c>
      <c r="F5" s="145" t="s">
        <v>12</v>
      </c>
      <c r="G5" s="145" t="s">
        <v>13</v>
      </c>
      <c r="H5" s="146" t="s">
        <v>14</v>
      </c>
      <c r="I5" s="41"/>
      <c r="J5" s="41"/>
      <c r="K5" s="41"/>
      <c r="L5" s="41"/>
    </row>
    <row r="6" spans="1:12" ht="15.75" x14ac:dyDescent="0.25">
      <c r="A6" s="178">
        <v>44382</v>
      </c>
      <c r="B6" s="150" t="s">
        <v>19</v>
      </c>
      <c r="C6" s="151" t="s">
        <v>20</v>
      </c>
      <c r="D6" s="175" t="s">
        <v>39</v>
      </c>
      <c r="E6" s="175" t="s">
        <v>40</v>
      </c>
      <c r="F6" s="152" t="s">
        <v>41</v>
      </c>
      <c r="G6" s="152" t="s">
        <v>42</v>
      </c>
      <c r="H6" s="176">
        <v>2259.1799999999998</v>
      </c>
      <c r="I6" s="41"/>
      <c r="J6" s="41"/>
      <c r="K6" s="41"/>
      <c r="L6" s="41"/>
    </row>
    <row r="7" spans="1:12" ht="15.75" x14ac:dyDescent="0.25">
      <c r="A7" s="179">
        <v>44411</v>
      </c>
      <c r="B7" s="147" t="s">
        <v>19</v>
      </c>
      <c r="C7" s="148" t="s">
        <v>20</v>
      </c>
      <c r="D7" s="77">
        <v>21325</v>
      </c>
      <c r="E7" s="77">
        <v>9109</v>
      </c>
      <c r="F7" s="77">
        <v>58</v>
      </c>
      <c r="G7" s="77">
        <v>12217</v>
      </c>
      <c r="H7" s="154">
        <v>1995.01</v>
      </c>
      <c r="I7" s="41"/>
      <c r="J7" s="41"/>
      <c r="K7" s="41"/>
      <c r="L7" s="41"/>
    </row>
    <row r="8" spans="1:12" ht="15.75" x14ac:dyDescent="0.25">
      <c r="A8" s="179">
        <v>44440</v>
      </c>
      <c r="B8" s="147" t="s">
        <v>19</v>
      </c>
      <c r="C8" s="148" t="s">
        <v>20</v>
      </c>
      <c r="D8" s="80">
        <v>22361</v>
      </c>
      <c r="E8" s="80">
        <v>10069</v>
      </c>
      <c r="F8" s="80">
        <v>72</v>
      </c>
      <c r="G8" s="80">
        <v>12292</v>
      </c>
      <c r="H8" s="154">
        <v>2178.75</v>
      </c>
      <c r="I8" s="41"/>
      <c r="J8" s="41"/>
      <c r="K8" s="41"/>
      <c r="L8" s="41"/>
    </row>
    <row r="9" spans="1:12" ht="15.75" x14ac:dyDescent="0.25">
      <c r="A9" s="179">
        <v>44472</v>
      </c>
      <c r="B9" s="147" t="s">
        <v>19</v>
      </c>
      <c r="C9" s="148" t="s">
        <v>20</v>
      </c>
      <c r="D9" s="77">
        <v>22733</v>
      </c>
      <c r="E9" s="77">
        <v>11138</v>
      </c>
      <c r="F9" s="77">
        <v>83</v>
      </c>
      <c r="G9" s="77">
        <v>11595</v>
      </c>
      <c r="H9" s="154">
        <v>2276.84</v>
      </c>
      <c r="I9" s="41"/>
      <c r="J9" s="41"/>
      <c r="K9" s="41"/>
      <c r="L9" s="41"/>
    </row>
    <row r="10" spans="1:12" ht="15.75" x14ac:dyDescent="0.25">
      <c r="A10" s="179">
        <v>44500</v>
      </c>
      <c r="B10" s="147" t="s">
        <v>19</v>
      </c>
      <c r="C10" s="148" t="s">
        <v>20</v>
      </c>
      <c r="D10" s="80">
        <v>18943</v>
      </c>
      <c r="E10" s="80">
        <v>9048</v>
      </c>
      <c r="F10" s="80">
        <v>80</v>
      </c>
      <c r="G10" s="80">
        <v>9896</v>
      </c>
      <c r="H10" s="154">
        <v>1951.95</v>
      </c>
      <c r="I10" s="41"/>
      <c r="J10" s="41"/>
      <c r="K10" s="41"/>
      <c r="L10" s="41"/>
    </row>
    <row r="11" spans="1:12" ht="15.75" x14ac:dyDescent="0.25">
      <c r="A11" s="179">
        <v>44532</v>
      </c>
      <c r="B11" s="147" t="s">
        <v>19</v>
      </c>
      <c r="C11" s="148" t="s">
        <v>20</v>
      </c>
      <c r="D11" s="77">
        <v>21414</v>
      </c>
      <c r="E11" s="77">
        <v>9434</v>
      </c>
      <c r="F11" s="77">
        <v>58</v>
      </c>
      <c r="G11" s="77">
        <v>11980</v>
      </c>
      <c r="H11" s="154">
        <v>1918.84</v>
      </c>
      <c r="I11" s="41"/>
      <c r="J11" s="41"/>
      <c r="K11" s="41"/>
      <c r="L11" s="41"/>
    </row>
    <row r="12" spans="1:12" ht="15.75" x14ac:dyDescent="0.25">
      <c r="A12" s="179">
        <v>44566</v>
      </c>
      <c r="B12" s="147" t="s">
        <v>19</v>
      </c>
      <c r="C12" s="148" t="s">
        <v>20</v>
      </c>
      <c r="D12" s="80">
        <v>25655</v>
      </c>
      <c r="E12" s="80">
        <v>10199</v>
      </c>
      <c r="F12" s="80">
        <v>60</v>
      </c>
      <c r="G12" s="80">
        <v>15457</v>
      </c>
      <c r="H12" s="154">
        <v>2215.9699999999998</v>
      </c>
      <c r="I12" s="41"/>
      <c r="J12" s="41"/>
      <c r="K12" s="41"/>
      <c r="L12" s="41"/>
    </row>
    <row r="13" spans="1:12" ht="15.75" x14ac:dyDescent="0.25">
      <c r="A13" s="179">
        <v>44595</v>
      </c>
      <c r="B13" s="147" t="s">
        <v>19</v>
      </c>
      <c r="C13" s="148" t="s">
        <v>20</v>
      </c>
      <c r="D13" s="77">
        <v>27676</v>
      </c>
      <c r="E13" s="77">
        <v>11878</v>
      </c>
      <c r="F13" s="77">
        <v>71</v>
      </c>
      <c r="G13" s="77">
        <v>15798</v>
      </c>
      <c r="H13" s="154">
        <v>2683.73</v>
      </c>
      <c r="I13" s="41"/>
      <c r="J13" s="41"/>
      <c r="K13" s="41"/>
      <c r="L13" s="41"/>
    </row>
    <row r="14" spans="1:12" ht="15.75" x14ac:dyDescent="0.25">
      <c r="A14" s="179">
        <v>44627</v>
      </c>
      <c r="B14" s="147" t="s">
        <v>19</v>
      </c>
      <c r="C14" s="148" t="s">
        <v>20</v>
      </c>
      <c r="D14" s="80">
        <v>32029</v>
      </c>
      <c r="E14" s="80">
        <v>13032</v>
      </c>
      <c r="F14" s="80">
        <v>71</v>
      </c>
      <c r="G14" s="80">
        <v>18996</v>
      </c>
      <c r="H14" s="154">
        <v>2949.5</v>
      </c>
      <c r="I14" s="41"/>
      <c r="J14" s="41"/>
      <c r="K14" s="41"/>
      <c r="L14" s="41"/>
    </row>
    <row r="15" spans="1:12" ht="15.75" x14ac:dyDescent="0.25">
      <c r="A15" s="179">
        <v>44656</v>
      </c>
      <c r="B15" s="147" t="s">
        <v>19</v>
      </c>
      <c r="C15" s="148" t="s">
        <v>20</v>
      </c>
      <c r="D15" s="77">
        <v>22755</v>
      </c>
      <c r="E15" s="77">
        <v>9924</v>
      </c>
      <c r="F15" s="77">
        <v>75</v>
      </c>
      <c r="G15" s="77">
        <v>12831</v>
      </c>
      <c r="H15" s="154">
        <v>2371.94</v>
      </c>
      <c r="I15" s="41"/>
      <c r="J15" s="41"/>
      <c r="K15" s="41"/>
      <c r="L15" s="41"/>
    </row>
    <row r="16" spans="1:12" ht="15.75" x14ac:dyDescent="0.25">
      <c r="A16" s="179">
        <v>44685</v>
      </c>
      <c r="B16" s="147" t="s">
        <v>19</v>
      </c>
      <c r="C16" s="148" t="s">
        <v>20</v>
      </c>
      <c r="D16" s="80">
        <v>19497</v>
      </c>
      <c r="E16" s="80">
        <v>8877</v>
      </c>
      <c r="F16" s="80">
        <v>60</v>
      </c>
      <c r="G16" s="80">
        <v>10620</v>
      </c>
      <c r="H16" s="154">
        <v>2048.71</v>
      </c>
      <c r="I16" s="41"/>
      <c r="J16" s="41"/>
      <c r="K16" s="41"/>
      <c r="L16" s="41"/>
    </row>
    <row r="17" spans="1:12" ht="16.5" thickBot="1" x14ac:dyDescent="0.3">
      <c r="A17" s="192">
        <v>44717</v>
      </c>
      <c r="B17" s="155" t="s">
        <v>19</v>
      </c>
      <c r="C17" s="156" t="s">
        <v>20</v>
      </c>
      <c r="D17" s="177">
        <v>23775</v>
      </c>
      <c r="E17" s="177">
        <v>11628</v>
      </c>
      <c r="F17" s="177">
        <v>102</v>
      </c>
      <c r="G17" s="177">
        <v>12146</v>
      </c>
      <c r="H17" s="157">
        <v>2697.66</v>
      </c>
      <c r="I17" s="41"/>
      <c r="J17" s="41"/>
      <c r="K17" s="41"/>
      <c r="L17" s="41"/>
    </row>
    <row r="18" spans="1:12" ht="16.5" thickBot="1" x14ac:dyDescent="0.3">
      <c r="A18" s="42"/>
      <c r="B18" s="42"/>
      <c r="C18" s="138" t="s">
        <v>9</v>
      </c>
      <c r="D18" s="139">
        <f>SUM(D7:D17)</f>
        <v>258163</v>
      </c>
      <c r="E18" s="42"/>
      <c r="F18" s="42"/>
      <c r="G18" s="42"/>
      <c r="H18" s="56">
        <f>SUM(H6:H17)</f>
        <v>27548.079999999998</v>
      </c>
      <c r="I18" s="41"/>
      <c r="J18" s="41"/>
      <c r="K18" s="41"/>
      <c r="L18" s="41"/>
    </row>
    <row r="19" spans="1:12" ht="15.75" thickBot="1" x14ac:dyDescent="0.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8.75" thickBot="1" x14ac:dyDescent="0.3">
      <c r="A20" s="236" t="s">
        <v>15</v>
      </c>
      <c r="B20" s="237"/>
      <c r="C20" s="41"/>
      <c r="D20" s="41"/>
      <c r="E20" s="41"/>
      <c r="F20" s="41"/>
      <c r="G20" s="43" t="s">
        <v>25</v>
      </c>
      <c r="H20" s="41"/>
      <c r="I20" s="41"/>
    </row>
    <row r="21" spans="1:12" ht="32.25" thickBot="1" x14ac:dyDescent="0.3">
      <c r="A21" s="72" t="s">
        <v>6</v>
      </c>
      <c r="B21" s="73" t="s">
        <v>7</v>
      </c>
      <c r="C21" s="73" t="s">
        <v>8</v>
      </c>
      <c r="D21" s="73" t="s">
        <v>16</v>
      </c>
      <c r="E21" s="74" t="s">
        <v>14</v>
      </c>
      <c r="F21" s="41"/>
      <c r="G21" s="53" t="s">
        <v>26</v>
      </c>
      <c r="H21" s="54" t="s">
        <v>27</v>
      </c>
      <c r="I21" s="55" t="s">
        <v>28</v>
      </c>
    </row>
    <row r="22" spans="1:12" ht="16.5" thickBot="1" x14ac:dyDescent="0.3">
      <c r="A22" s="149">
        <v>44382</v>
      </c>
      <c r="B22" s="169" t="s">
        <v>21</v>
      </c>
      <c r="C22" s="164">
        <v>207</v>
      </c>
      <c r="D22" s="165">
        <v>0</v>
      </c>
      <c r="E22" s="166">
        <v>100</v>
      </c>
      <c r="F22" s="41"/>
      <c r="G22" s="158"/>
      <c r="H22" s="159"/>
      <c r="I22" s="160"/>
    </row>
    <row r="23" spans="1:12" ht="16.5" thickBot="1" x14ac:dyDescent="0.3">
      <c r="A23" s="167">
        <v>44382</v>
      </c>
      <c r="B23" s="78" t="s">
        <v>23</v>
      </c>
      <c r="C23" s="161">
        <v>202</v>
      </c>
      <c r="D23" s="162">
        <v>70</v>
      </c>
      <c r="E23" s="170">
        <v>102.83</v>
      </c>
      <c r="F23" s="41"/>
      <c r="G23" s="158"/>
      <c r="H23" s="159"/>
      <c r="I23" s="160"/>
    </row>
    <row r="24" spans="1:12" ht="35.25" customHeight="1" x14ac:dyDescent="0.25">
      <c r="A24" s="82">
        <v>44411</v>
      </c>
      <c r="B24" s="75" t="s">
        <v>21</v>
      </c>
      <c r="C24" s="76" t="s">
        <v>22</v>
      </c>
      <c r="D24" s="77">
        <v>0</v>
      </c>
      <c r="E24" s="171">
        <v>100</v>
      </c>
      <c r="F24" s="41"/>
      <c r="G24" s="87">
        <v>44476</v>
      </c>
      <c r="H24" s="88">
        <v>1846</v>
      </c>
      <c r="I24" s="140">
        <v>5536.15</v>
      </c>
    </row>
    <row r="25" spans="1:12" ht="15.75" customHeight="1" x14ac:dyDescent="0.25">
      <c r="A25" s="81">
        <v>44411</v>
      </c>
      <c r="B25" s="78" t="s">
        <v>23</v>
      </c>
      <c r="C25" s="79" t="s">
        <v>24</v>
      </c>
      <c r="D25" s="80">
        <v>64</v>
      </c>
      <c r="E25" s="172">
        <v>99.55</v>
      </c>
      <c r="F25" s="41"/>
      <c r="G25" s="82"/>
      <c r="H25" s="30"/>
      <c r="I25" s="141"/>
    </row>
    <row r="26" spans="1:12" ht="15.75" customHeight="1" x14ac:dyDescent="0.25">
      <c r="A26" s="82">
        <v>44440</v>
      </c>
      <c r="B26" s="75" t="s">
        <v>21</v>
      </c>
      <c r="C26" s="76" t="s">
        <v>22</v>
      </c>
      <c r="D26" s="77">
        <v>0</v>
      </c>
      <c r="E26" s="171">
        <v>100</v>
      </c>
      <c r="F26" s="41"/>
      <c r="G26" s="81"/>
      <c r="H26" s="31"/>
      <c r="I26" s="141"/>
    </row>
    <row r="27" spans="1:12" ht="15.75" customHeight="1" x14ac:dyDescent="0.25">
      <c r="A27" s="81">
        <v>44440</v>
      </c>
      <c r="B27" s="78" t="s">
        <v>23</v>
      </c>
      <c r="C27" s="79" t="s">
        <v>24</v>
      </c>
      <c r="D27" s="80">
        <v>67</v>
      </c>
      <c r="E27" s="172">
        <v>106.38</v>
      </c>
      <c r="F27" s="41"/>
      <c r="G27" s="82"/>
      <c r="H27" s="30"/>
      <c r="I27" s="141"/>
    </row>
    <row r="28" spans="1:12" ht="15.75" customHeight="1" x14ac:dyDescent="0.25">
      <c r="A28" s="82">
        <v>44472</v>
      </c>
      <c r="B28" s="75" t="s">
        <v>21</v>
      </c>
      <c r="C28" s="76" t="s">
        <v>22</v>
      </c>
      <c r="D28" s="77">
        <v>185</v>
      </c>
      <c r="E28" s="171">
        <v>306.68</v>
      </c>
      <c r="F28" s="41"/>
      <c r="G28" s="81"/>
      <c r="H28" s="31"/>
      <c r="I28" s="141"/>
    </row>
    <row r="29" spans="1:12" ht="15.75" customHeight="1" x14ac:dyDescent="0.25">
      <c r="A29" s="81">
        <v>44472</v>
      </c>
      <c r="B29" s="78" t="s">
        <v>23</v>
      </c>
      <c r="C29" s="79" t="s">
        <v>24</v>
      </c>
      <c r="D29" s="80">
        <v>109</v>
      </c>
      <c r="E29" s="172">
        <v>159.83000000000001</v>
      </c>
      <c r="F29" s="41"/>
      <c r="G29" s="82"/>
      <c r="H29" s="30"/>
      <c r="I29" s="141"/>
    </row>
    <row r="30" spans="1:12" ht="15.75" customHeight="1" x14ac:dyDescent="0.25">
      <c r="A30" s="82">
        <v>44501</v>
      </c>
      <c r="B30" s="78" t="s">
        <v>23</v>
      </c>
      <c r="C30" s="76" t="s">
        <v>24</v>
      </c>
      <c r="D30" s="77">
        <v>117</v>
      </c>
      <c r="E30" s="171">
        <v>182.87</v>
      </c>
      <c r="F30" s="41"/>
      <c r="G30" s="81"/>
      <c r="H30" s="31"/>
      <c r="I30" s="141"/>
    </row>
    <row r="31" spans="1:12" ht="15.75" customHeight="1" x14ac:dyDescent="0.25">
      <c r="A31" s="81">
        <v>44501</v>
      </c>
      <c r="B31" s="75" t="s">
        <v>21</v>
      </c>
      <c r="C31" s="79" t="s">
        <v>22</v>
      </c>
      <c r="D31" s="80">
        <v>1580</v>
      </c>
      <c r="E31" s="172">
        <v>2054.0500000000002</v>
      </c>
      <c r="F31" s="41"/>
      <c r="G31" s="82"/>
      <c r="H31" s="30"/>
      <c r="I31" s="141"/>
    </row>
    <row r="32" spans="1:12" ht="15.75" customHeight="1" x14ac:dyDescent="0.25">
      <c r="A32" s="82">
        <v>44532</v>
      </c>
      <c r="B32" s="78" t="s">
        <v>23</v>
      </c>
      <c r="C32" s="76" t="s">
        <v>24</v>
      </c>
      <c r="D32" s="77">
        <v>129</v>
      </c>
      <c r="E32" s="171">
        <v>210.07</v>
      </c>
      <c r="F32" s="41"/>
      <c r="G32" s="81"/>
      <c r="H32" s="31"/>
      <c r="I32" s="141"/>
    </row>
    <row r="33" spans="1:9" ht="15.75" customHeight="1" x14ac:dyDescent="0.25">
      <c r="A33" s="81">
        <v>44532</v>
      </c>
      <c r="B33" s="75" t="s">
        <v>21</v>
      </c>
      <c r="C33" s="79" t="s">
        <v>22</v>
      </c>
      <c r="D33" s="80">
        <v>3321</v>
      </c>
      <c r="E33" s="172">
        <v>4202.32</v>
      </c>
      <c r="F33" s="41"/>
      <c r="G33" s="82"/>
      <c r="H33" s="30"/>
      <c r="I33" s="141"/>
    </row>
    <row r="34" spans="1:9" ht="15.75" customHeight="1" thickBot="1" x14ac:dyDescent="0.3">
      <c r="A34" s="82">
        <v>44566</v>
      </c>
      <c r="B34" s="78" t="s">
        <v>23</v>
      </c>
      <c r="C34" s="76" t="s">
        <v>24</v>
      </c>
      <c r="D34" s="77">
        <v>119</v>
      </c>
      <c r="E34" s="171">
        <v>180.63</v>
      </c>
      <c r="F34" s="41"/>
      <c r="G34" s="83"/>
      <c r="H34" s="90"/>
      <c r="I34" s="142"/>
    </row>
    <row r="35" spans="1:9" ht="15.75" customHeight="1" thickBot="1" x14ac:dyDescent="0.3">
      <c r="A35" s="82">
        <v>44566</v>
      </c>
      <c r="B35" s="75" t="s">
        <v>21</v>
      </c>
      <c r="C35" s="79" t="s">
        <v>22</v>
      </c>
      <c r="D35" s="80">
        <v>4891</v>
      </c>
      <c r="E35" s="172">
        <v>5403.92</v>
      </c>
      <c r="F35" s="41"/>
      <c r="G35" s="42"/>
      <c r="H35" s="42"/>
      <c r="I35" s="56">
        <f>SUM(I24:I34)</f>
        <v>5536.15</v>
      </c>
    </row>
    <row r="36" spans="1:9" ht="15.75" customHeight="1" x14ac:dyDescent="0.25">
      <c r="A36" s="82">
        <v>44595</v>
      </c>
      <c r="B36" s="78" t="s">
        <v>23</v>
      </c>
      <c r="C36" s="76" t="s">
        <v>24</v>
      </c>
      <c r="D36" s="77">
        <v>106</v>
      </c>
      <c r="E36" s="171">
        <v>122.61</v>
      </c>
      <c r="F36" s="41"/>
      <c r="G36" s="44"/>
      <c r="H36" s="44"/>
      <c r="I36" s="44"/>
    </row>
    <row r="37" spans="1:9" ht="15.75" customHeight="1" x14ac:dyDescent="0.25">
      <c r="A37" s="81">
        <v>44595</v>
      </c>
      <c r="B37" s="75" t="s">
        <v>21</v>
      </c>
      <c r="C37" s="79" t="s">
        <v>22</v>
      </c>
      <c r="D37" s="80">
        <v>4852</v>
      </c>
      <c r="E37" s="172">
        <v>3477.41</v>
      </c>
      <c r="F37" s="41"/>
      <c r="G37" s="41"/>
      <c r="H37" s="41"/>
      <c r="I37" s="41"/>
    </row>
    <row r="38" spans="1:9" ht="15.75" x14ac:dyDescent="0.25">
      <c r="A38" s="82">
        <v>44627</v>
      </c>
      <c r="B38" s="78" t="s">
        <v>23</v>
      </c>
      <c r="C38" s="76" t="s">
        <v>24</v>
      </c>
      <c r="D38" s="77">
        <v>117</v>
      </c>
      <c r="E38" s="171">
        <v>141.99</v>
      </c>
      <c r="F38" s="41"/>
    </row>
    <row r="39" spans="1:9" ht="15.75" x14ac:dyDescent="0.25">
      <c r="A39" s="81">
        <v>44627</v>
      </c>
      <c r="B39" s="75" t="s">
        <v>21</v>
      </c>
      <c r="C39" s="79" t="s">
        <v>22</v>
      </c>
      <c r="D39" s="80">
        <v>4894</v>
      </c>
      <c r="E39" s="172">
        <v>3922.95</v>
      </c>
      <c r="F39" s="41"/>
    </row>
    <row r="40" spans="1:9" ht="15.75" x14ac:dyDescent="0.25">
      <c r="A40" s="82">
        <v>44656</v>
      </c>
      <c r="B40" s="78" t="s">
        <v>23</v>
      </c>
      <c r="C40" s="76" t="s">
        <v>24</v>
      </c>
      <c r="D40" s="77">
        <v>98</v>
      </c>
      <c r="E40" s="171">
        <v>112.4</v>
      </c>
      <c r="F40" s="41"/>
    </row>
    <row r="41" spans="1:9" ht="15.75" x14ac:dyDescent="0.25">
      <c r="A41" s="81">
        <v>44656</v>
      </c>
      <c r="B41" s="75" t="s">
        <v>21</v>
      </c>
      <c r="C41" s="79" t="s">
        <v>22</v>
      </c>
      <c r="D41" s="80">
        <v>3333</v>
      </c>
      <c r="E41" s="172">
        <v>2342.87</v>
      </c>
      <c r="F41" s="41"/>
    </row>
    <row r="42" spans="1:9" ht="15.75" x14ac:dyDescent="0.25">
      <c r="A42" s="82">
        <v>44685</v>
      </c>
      <c r="B42" s="78" t="s">
        <v>23</v>
      </c>
      <c r="C42" s="76" t="s">
        <v>24</v>
      </c>
      <c r="D42" s="77">
        <v>100</v>
      </c>
      <c r="E42" s="171">
        <v>115.74</v>
      </c>
      <c r="F42" s="41"/>
    </row>
    <row r="43" spans="1:9" ht="15.75" x14ac:dyDescent="0.25">
      <c r="A43" s="81">
        <v>44685</v>
      </c>
      <c r="B43" s="75" t="s">
        <v>21</v>
      </c>
      <c r="C43" s="79" t="s">
        <v>22</v>
      </c>
      <c r="D43" s="80">
        <v>2728</v>
      </c>
      <c r="E43" s="172">
        <v>2079.48</v>
      </c>
      <c r="F43" s="41"/>
    </row>
    <row r="44" spans="1:9" ht="15.75" x14ac:dyDescent="0.25">
      <c r="A44" s="82">
        <v>44717</v>
      </c>
      <c r="B44" s="78" t="s">
        <v>23</v>
      </c>
      <c r="C44" s="76" t="s">
        <v>24</v>
      </c>
      <c r="D44" s="77">
        <v>107</v>
      </c>
      <c r="E44" s="171">
        <v>129.66</v>
      </c>
      <c r="F44" s="41"/>
    </row>
    <row r="45" spans="1:9" ht="16.5" thickBot="1" x14ac:dyDescent="0.3">
      <c r="A45" s="83">
        <v>44717</v>
      </c>
      <c r="B45" s="173" t="s">
        <v>21</v>
      </c>
      <c r="C45" s="84" t="s">
        <v>22</v>
      </c>
      <c r="D45" s="85">
        <v>528</v>
      </c>
      <c r="E45" s="174">
        <v>550.26</v>
      </c>
      <c r="F45" s="41"/>
    </row>
    <row r="46" spans="1:9" ht="16.5" thickBot="1" x14ac:dyDescent="0.3">
      <c r="E46" s="56">
        <f>SUM(E22:E45)</f>
        <v>26304.500000000004</v>
      </c>
      <c r="F46" s="41"/>
    </row>
    <row r="47" spans="1:9" ht="16.5" thickBot="1" x14ac:dyDescent="0.3">
      <c r="C47" s="121" t="s">
        <v>29</v>
      </c>
      <c r="D47" s="120">
        <f>SUM(D24:D46)</f>
        <v>27445</v>
      </c>
      <c r="F47" s="41"/>
    </row>
    <row r="48" spans="1:9" x14ac:dyDescent="0.25">
      <c r="F48" s="41"/>
    </row>
    <row r="49" spans="1:12" ht="15.75" x14ac:dyDescent="0.25">
      <c r="F49" s="41"/>
      <c r="H49" s="67"/>
      <c r="I49" s="68"/>
      <c r="J49" s="69"/>
      <c r="K49" s="70"/>
      <c r="L49" s="71"/>
    </row>
    <row r="50" spans="1:12" ht="15.75" x14ac:dyDescent="0.25">
      <c r="A50" s="42"/>
      <c r="B50" s="42"/>
      <c r="C50" s="42"/>
      <c r="D50" s="42"/>
      <c r="F50" s="41"/>
      <c r="H50" s="67"/>
      <c r="I50" s="68"/>
      <c r="J50" s="69"/>
      <c r="K50" s="70"/>
      <c r="L50" s="71"/>
    </row>
    <row r="51" spans="1:12" ht="15.75" x14ac:dyDescent="0.25">
      <c r="A51" s="41"/>
      <c r="B51" s="41"/>
      <c r="C51" s="41"/>
      <c r="D51" s="41"/>
      <c r="E51" s="41"/>
      <c r="F51" s="41"/>
      <c r="H51" s="67"/>
      <c r="I51" s="68"/>
      <c r="J51" s="69"/>
      <c r="K51" s="70"/>
      <c r="L51" s="71"/>
    </row>
    <row r="52" spans="1:12" ht="15.75" x14ac:dyDescent="0.25">
      <c r="A52" s="41"/>
      <c r="B52" s="41"/>
      <c r="C52" s="41"/>
      <c r="D52" s="41"/>
      <c r="E52" s="41"/>
      <c r="F52" s="41"/>
      <c r="G52" s="41"/>
      <c r="H52" s="67"/>
      <c r="I52" s="68"/>
      <c r="J52" s="69"/>
      <c r="K52" s="70"/>
      <c r="L52" s="71"/>
    </row>
    <row r="53" spans="1:12" x14ac:dyDescent="0.25">
      <c r="A53" s="41"/>
      <c r="B53" s="41"/>
      <c r="C53" s="41"/>
      <c r="D53" s="41"/>
      <c r="E53" s="41"/>
      <c r="F53" s="41"/>
      <c r="G53" s="41"/>
      <c r="H53" s="41"/>
      <c r="I53" s="41"/>
    </row>
    <row r="54" spans="1:12" ht="18" x14ac:dyDescent="0.25">
      <c r="A54" s="44" t="s">
        <v>17</v>
      </c>
      <c r="B54" s="41"/>
      <c r="C54" s="41"/>
      <c r="D54" s="41"/>
      <c r="E54" s="41"/>
      <c r="F54" s="41"/>
      <c r="G54" s="41"/>
      <c r="H54" s="41"/>
      <c r="I54" s="41"/>
    </row>
    <row r="55" spans="1:12" x14ac:dyDescent="0.25">
      <c r="I55" s="41"/>
      <c r="J55" s="41"/>
      <c r="K55" s="41"/>
      <c r="L55" s="41"/>
    </row>
    <row r="56" spans="1:12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</sheetData>
  <mergeCells count="3">
    <mergeCell ref="A1:H1"/>
    <mergeCell ref="A3:B3"/>
    <mergeCell ref="A20:B20"/>
  </mergeCells>
  <phoneticPr fontId="8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9F7E7-BDA3-4D5B-8730-DF609411A615}">
  <dimension ref="A1:I53"/>
  <sheetViews>
    <sheetView topLeftCell="A23" workbookViewId="0">
      <selection activeCell="F26" sqref="F26"/>
    </sheetView>
  </sheetViews>
  <sheetFormatPr defaultRowHeight="15" x14ac:dyDescent="0.25"/>
  <cols>
    <col min="1" max="1" width="16.140625" customWidth="1"/>
    <col min="2" max="2" width="16.85546875" bestFit="1" customWidth="1"/>
    <col min="3" max="3" width="14.5703125" bestFit="1" customWidth="1"/>
    <col min="4" max="4" width="12.28515625" customWidth="1"/>
    <col min="5" max="5" width="15.28515625" customWidth="1"/>
    <col min="6" max="6" width="14.42578125" customWidth="1"/>
    <col min="7" max="7" width="14.140625" customWidth="1"/>
    <col min="8" max="8" width="12.7109375" bestFit="1" customWidth="1"/>
    <col min="9" max="9" width="14.42578125" bestFit="1" customWidth="1"/>
  </cols>
  <sheetData>
    <row r="1" spans="1:9" ht="27" thickBot="1" x14ac:dyDescent="0.45">
      <c r="A1" s="231" t="s">
        <v>18</v>
      </c>
      <c r="B1" s="232"/>
      <c r="C1" s="232"/>
      <c r="D1" s="232"/>
      <c r="E1" s="232"/>
      <c r="F1" s="232"/>
      <c r="G1" s="232"/>
      <c r="H1" s="233"/>
      <c r="I1" s="41"/>
    </row>
    <row r="2" spans="1:9" ht="15.75" thickBot="1" x14ac:dyDescent="0.3">
      <c r="A2" s="41"/>
      <c r="B2" s="41"/>
      <c r="C2" s="41"/>
      <c r="D2" s="41"/>
      <c r="E2" s="41"/>
      <c r="F2" s="41"/>
      <c r="G2" s="41"/>
      <c r="H2" s="41"/>
      <c r="I2" s="41"/>
    </row>
    <row r="3" spans="1:9" ht="18.75" thickBot="1" x14ac:dyDescent="0.3">
      <c r="A3" s="234" t="s">
        <v>0</v>
      </c>
      <c r="B3" s="235"/>
      <c r="C3" s="41"/>
      <c r="D3" s="41"/>
      <c r="E3" s="41"/>
      <c r="F3" s="41"/>
      <c r="G3" s="41"/>
      <c r="H3" s="41"/>
      <c r="I3" s="41"/>
    </row>
    <row r="4" spans="1:9" ht="16.5" thickBot="1" x14ac:dyDescent="0.3">
      <c r="A4" s="41"/>
      <c r="B4" s="41"/>
      <c r="C4" s="41"/>
      <c r="D4" s="3" t="s">
        <v>1</v>
      </c>
      <c r="E4" s="3" t="s">
        <v>3</v>
      </c>
      <c r="F4" s="3" t="s">
        <v>4</v>
      </c>
      <c r="G4" s="3" t="s">
        <v>5</v>
      </c>
      <c r="H4" s="52"/>
      <c r="I4" s="41"/>
    </row>
    <row r="5" spans="1:9" ht="32.25" thickBot="1" x14ac:dyDescent="0.3">
      <c r="A5" s="72" t="s">
        <v>6</v>
      </c>
      <c r="B5" s="73" t="s">
        <v>7</v>
      </c>
      <c r="C5" s="73" t="s">
        <v>8</v>
      </c>
      <c r="D5" s="145" t="s">
        <v>9</v>
      </c>
      <c r="E5" s="145" t="s">
        <v>11</v>
      </c>
      <c r="F5" s="145" t="s">
        <v>12</v>
      </c>
      <c r="G5" s="145" t="s">
        <v>13</v>
      </c>
      <c r="H5" s="146" t="s">
        <v>14</v>
      </c>
      <c r="I5" s="41"/>
    </row>
    <row r="6" spans="1:9" ht="15.75" x14ac:dyDescent="0.25">
      <c r="A6" s="178">
        <v>44747</v>
      </c>
      <c r="B6" s="150" t="s">
        <v>19</v>
      </c>
      <c r="C6" s="151" t="s">
        <v>20</v>
      </c>
      <c r="D6" s="152" t="s">
        <v>35</v>
      </c>
      <c r="E6" s="152" t="s">
        <v>36</v>
      </c>
      <c r="F6" s="152" t="s">
        <v>37</v>
      </c>
      <c r="G6" s="152" t="s">
        <v>38</v>
      </c>
      <c r="H6" s="181">
        <v>2831.47</v>
      </c>
      <c r="I6" s="41"/>
    </row>
    <row r="7" spans="1:9" ht="15.75" x14ac:dyDescent="0.25">
      <c r="A7" s="179">
        <v>44776</v>
      </c>
      <c r="B7" s="147" t="s">
        <v>19</v>
      </c>
      <c r="C7" s="148" t="s">
        <v>20</v>
      </c>
      <c r="D7" s="77">
        <v>38050</v>
      </c>
      <c r="E7" s="77">
        <v>20044</v>
      </c>
      <c r="F7" s="77">
        <v>129</v>
      </c>
      <c r="G7" s="77">
        <v>18006</v>
      </c>
      <c r="H7" s="154">
        <v>4108.58</v>
      </c>
      <c r="I7" s="41"/>
    </row>
    <row r="8" spans="1:9" ht="15.75" x14ac:dyDescent="0.25">
      <c r="A8" s="179">
        <v>44805</v>
      </c>
      <c r="B8" s="147" t="s">
        <v>19</v>
      </c>
      <c r="C8" s="148" t="s">
        <v>20</v>
      </c>
      <c r="D8" s="80">
        <v>22852</v>
      </c>
      <c r="E8" s="80">
        <v>12457</v>
      </c>
      <c r="F8" s="80">
        <v>89</v>
      </c>
      <c r="G8" s="80">
        <v>10395</v>
      </c>
      <c r="H8" s="154">
        <v>2705.04</v>
      </c>
      <c r="I8" s="41"/>
    </row>
    <row r="9" spans="1:9" ht="15.75" x14ac:dyDescent="0.25">
      <c r="A9" s="180">
        <v>44837</v>
      </c>
      <c r="B9" s="147" t="s">
        <v>19</v>
      </c>
      <c r="C9" s="148" t="s">
        <v>20</v>
      </c>
      <c r="D9" s="77">
        <v>22128</v>
      </c>
      <c r="E9" s="77">
        <v>12392</v>
      </c>
      <c r="F9" s="77">
        <v>89</v>
      </c>
      <c r="G9" s="77">
        <v>9736</v>
      </c>
      <c r="H9" s="154">
        <v>2747.21</v>
      </c>
      <c r="I9" s="41"/>
    </row>
    <row r="10" spans="1:9" ht="15.75" x14ac:dyDescent="0.25">
      <c r="A10" s="179">
        <v>44866</v>
      </c>
      <c r="B10" s="147" t="s">
        <v>19</v>
      </c>
      <c r="C10" s="148" t="s">
        <v>20</v>
      </c>
      <c r="D10" s="80">
        <v>20505</v>
      </c>
      <c r="E10" s="80">
        <v>10864</v>
      </c>
      <c r="F10" s="80">
        <v>86</v>
      </c>
      <c r="G10" s="80">
        <v>9641</v>
      </c>
      <c r="H10" s="154">
        <v>2492.19</v>
      </c>
      <c r="I10" s="41"/>
    </row>
    <row r="11" spans="1:9" ht="15.75" x14ac:dyDescent="0.25">
      <c r="A11" s="179">
        <v>44899</v>
      </c>
      <c r="B11" s="147" t="s">
        <v>19</v>
      </c>
      <c r="C11" s="148" t="s">
        <v>20</v>
      </c>
      <c r="D11" s="77">
        <v>29641</v>
      </c>
      <c r="E11" s="77">
        <v>13648</v>
      </c>
      <c r="F11" s="77">
        <v>79</v>
      </c>
      <c r="G11" s="77">
        <v>15993</v>
      </c>
      <c r="H11" s="154">
        <v>3100.18</v>
      </c>
      <c r="I11" s="41"/>
    </row>
    <row r="12" spans="1:9" ht="15.75" x14ac:dyDescent="0.25">
      <c r="A12" s="179">
        <v>44930</v>
      </c>
      <c r="B12" s="147" t="s">
        <v>19</v>
      </c>
      <c r="C12" s="148" t="s">
        <v>20</v>
      </c>
      <c r="D12" s="77">
        <v>34482</v>
      </c>
      <c r="E12" s="77">
        <v>14099</v>
      </c>
      <c r="F12" s="77">
        <v>82</v>
      </c>
      <c r="G12" s="77">
        <v>20383</v>
      </c>
      <c r="H12" s="154">
        <v>4115.78</v>
      </c>
      <c r="I12" s="41"/>
    </row>
    <row r="13" spans="1:9" ht="15.75" x14ac:dyDescent="0.25">
      <c r="A13" s="179">
        <v>44962</v>
      </c>
      <c r="B13" s="147" t="s">
        <v>19</v>
      </c>
      <c r="C13" s="148" t="s">
        <v>20</v>
      </c>
      <c r="D13" s="80">
        <v>35469</v>
      </c>
      <c r="E13" s="80">
        <v>15272</v>
      </c>
      <c r="F13" s="80">
        <v>81</v>
      </c>
      <c r="G13" s="80">
        <v>20197</v>
      </c>
      <c r="H13" s="154">
        <v>3735.21</v>
      </c>
      <c r="I13" s="41"/>
    </row>
    <row r="14" spans="1:9" ht="15.75" x14ac:dyDescent="0.25">
      <c r="A14" s="179">
        <v>44992</v>
      </c>
      <c r="B14" s="147" t="s">
        <v>19</v>
      </c>
      <c r="C14" s="148" t="s">
        <v>20</v>
      </c>
      <c r="D14" s="77">
        <v>33285</v>
      </c>
      <c r="E14" s="77">
        <v>14728</v>
      </c>
      <c r="F14" s="77">
        <v>76</v>
      </c>
      <c r="G14" s="77">
        <v>18557</v>
      </c>
      <c r="H14" s="154">
        <v>3513.05</v>
      </c>
      <c r="I14" s="41"/>
    </row>
    <row r="15" spans="1:9" ht="15.75" x14ac:dyDescent="0.25">
      <c r="A15" s="179">
        <v>45021</v>
      </c>
      <c r="B15" s="147" t="s">
        <v>19</v>
      </c>
      <c r="C15" s="148" t="s">
        <v>20</v>
      </c>
      <c r="D15" s="80">
        <v>31180</v>
      </c>
      <c r="E15" s="80">
        <v>13523</v>
      </c>
      <c r="F15" s="80">
        <v>75</v>
      </c>
      <c r="G15" s="80">
        <v>17668</v>
      </c>
      <c r="H15" s="154">
        <v>3341.82</v>
      </c>
      <c r="I15" s="41"/>
    </row>
    <row r="16" spans="1:9" ht="15.75" x14ac:dyDescent="0.25">
      <c r="A16" s="179">
        <v>45050</v>
      </c>
      <c r="B16" s="147" t="s">
        <v>19</v>
      </c>
      <c r="C16" s="148" t="s">
        <v>20</v>
      </c>
      <c r="D16" s="77">
        <v>32443</v>
      </c>
      <c r="E16" s="77">
        <v>15016</v>
      </c>
      <c r="F16" s="77">
        <v>119</v>
      </c>
      <c r="G16" s="77">
        <v>17427</v>
      </c>
      <c r="H16" s="154">
        <v>3759.25</v>
      </c>
      <c r="I16" s="41"/>
    </row>
    <row r="17" spans="1:9" ht="16.5" thickBot="1" x14ac:dyDescent="0.3">
      <c r="A17" s="179">
        <v>45082</v>
      </c>
      <c r="B17" s="147" t="s">
        <v>19</v>
      </c>
      <c r="C17" s="194" t="s">
        <v>20</v>
      </c>
      <c r="D17" s="195">
        <v>35775</v>
      </c>
      <c r="E17" s="77">
        <v>18171</v>
      </c>
      <c r="F17" s="77">
        <v>110</v>
      </c>
      <c r="G17" s="77">
        <v>17605</v>
      </c>
      <c r="H17" s="154">
        <v>4074.89</v>
      </c>
      <c r="I17" s="41"/>
    </row>
    <row r="18" spans="1:9" ht="16.5" thickBot="1" x14ac:dyDescent="0.3">
      <c r="A18" s="42"/>
      <c r="B18" s="42"/>
      <c r="C18" s="196" t="s">
        <v>9</v>
      </c>
      <c r="D18" s="197">
        <f>SUM(D6:D17)</f>
        <v>335810</v>
      </c>
      <c r="E18" s="42"/>
      <c r="F18" s="42"/>
      <c r="G18" s="42"/>
      <c r="H18" s="56">
        <f>SUM(H6:H17)</f>
        <v>40524.67</v>
      </c>
      <c r="I18" s="41"/>
    </row>
    <row r="19" spans="1:9" ht="15.75" x14ac:dyDescent="0.25">
      <c r="A19" s="42"/>
      <c r="B19" s="42"/>
      <c r="C19" s="42"/>
      <c r="D19" s="42"/>
      <c r="E19" s="42"/>
      <c r="F19" s="42"/>
      <c r="G19" s="42"/>
      <c r="H19" s="193"/>
      <c r="I19" s="41"/>
    </row>
    <row r="20" spans="1:9" ht="15.75" thickBot="1" x14ac:dyDescent="0.3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8.75" thickBot="1" x14ac:dyDescent="0.3">
      <c r="A21" s="236" t="s">
        <v>15</v>
      </c>
      <c r="B21" s="237"/>
      <c r="C21" s="41"/>
      <c r="D21" s="41"/>
      <c r="E21" s="41"/>
      <c r="F21" s="41"/>
      <c r="G21" s="43" t="s">
        <v>25</v>
      </c>
      <c r="H21" s="41"/>
      <c r="I21" s="41"/>
    </row>
    <row r="22" spans="1:9" ht="32.25" thickBot="1" x14ac:dyDescent="0.3">
      <c r="A22" s="72" t="s">
        <v>6</v>
      </c>
      <c r="B22" s="73" t="s">
        <v>7</v>
      </c>
      <c r="C22" s="73" t="s">
        <v>8</v>
      </c>
      <c r="D22" s="73" t="s">
        <v>16</v>
      </c>
      <c r="E22" s="74" t="s">
        <v>14</v>
      </c>
      <c r="F22" s="41"/>
      <c r="G22" s="158" t="s">
        <v>26</v>
      </c>
      <c r="H22" s="182" t="s">
        <v>27</v>
      </c>
      <c r="I22" s="183" t="s">
        <v>28</v>
      </c>
    </row>
    <row r="23" spans="1:9" ht="15.75" x14ac:dyDescent="0.25">
      <c r="A23" s="149">
        <v>44747</v>
      </c>
      <c r="B23" s="163" t="s">
        <v>23</v>
      </c>
      <c r="C23" s="164">
        <v>202</v>
      </c>
      <c r="D23" s="165">
        <v>52</v>
      </c>
      <c r="E23" s="166">
        <v>85.38</v>
      </c>
      <c r="F23" s="41"/>
      <c r="G23" s="186"/>
      <c r="H23" s="187"/>
      <c r="I23" s="188"/>
    </row>
    <row r="24" spans="1:9" ht="15.75" x14ac:dyDescent="0.25">
      <c r="A24" s="167">
        <v>44747</v>
      </c>
      <c r="B24" s="75" t="s">
        <v>21</v>
      </c>
      <c r="C24" s="161">
        <v>207</v>
      </c>
      <c r="D24" s="162">
        <v>0</v>
      </c>
      <c r="E24" s="168">
        <v>100</v>
      </c>
      <c r="F24" s="41"/>
      <c r="G24" s="189"/>
      <c r="H24" s="184"/>
      <c r="I24" s="190"/>
    </row>
    <row r="25" spans="1:9" ht="15.75" x14ac:dyDescent="0.25">
      <c r="A25" s="82">
        <v>44776</v>
      </c>
      <c r="B25" s="78" t="s">
        <v>23</v>
      </c>
      <c r="C25" s="76" t="s">
        <v>24</v>
      </c>
      <c r="D25" s="77">
        <v>77</v>
      </c>
      <c r="E25" s="86">
        <v>94.6</v>
      </c>
      <c r="F25" s="41"/>
      <c r="G25" s="81"/>
      <c r="H25" s="185"/>
      <c r="I25" s="191"/>
    </row>
    <row r="26" spans="1:9" ht="15.75" x14ac:dyDescent="0.25">
      <c r="A26" s="81">
        <v>44776</v>
      </c>
      <c r="B26" s="75" t="s">
        <v>21</v>
      </c>
      <c r="C26" s="79" t="s">
        <v>22</v>
      </c>
      <c r="D26" s="80">
        <v>0</v>
      </c>
      <c r="E26" s="86">
        <v>100</v>
      </c>
      <c r="F26" s="41"/>
      <c r="G26" s="82"/>
      <c r="H26" s="30"/>
      <c r="I26" s="89"/>
    </row>
    <row r="27" spans="1:9" ht="15.75" x14ac:dyDescent="0.25">
      <c r="A27" s="82">
        <v>44781</v>
      </c>
      <c r="B27" s="78" t="s">
        <v>23</v>
      </c>
      <c r="C27" s="76" t="s">
        <v>24</v>
      </c>
      <c r="D27" s="77">
        <v>13</v>
      </c>
      <c r="E27" s="86">
        <v>12.91</v>
      </c>
      <c r="F27" s="41"/>
      <c r="G27" s="81"/>
      <c r="H27" s="31"/>
      <c r="I27" s="89"/>
    </row>
    <row r="28" spans="1:9" ht="15.75" x14ac:dyDescent="0.25">
      <c r="A28" s="81">
        <v>44806</v>
      </c>
      <c r="B28" s="78" t="s">
        <v>34</v>
      </c>
      <c r="C28" s="79"/>
      <c r="D28" s="80">
        <v>62</v>
      </c>
      <c r="E28" s="86">
        <v>91.38</v>
      </c>
      <c r="F28" s="41"/>
      <c r="G28" s="82"/>
      <c r="H28" s="30"/>
      <c r="I28" s="89"/>
    </row>
    <row r="29" spans="1:9" ht="15.75" x14ac:dyDescent="0.25">
      <c r="A29" s="82">
        <v>44805</v>
      </c>
      <c r="B29" s="75" t="s">
        <v>21</v>
      </c>
      <c r="C29" s="76" t="s">
        <v>22</v>
      </c>
      <c r="D29" s="77">
        <v>24</v>
      </c>
      <c r="E29" s="86">
        <v>121.59</v>
      </c>
      <c r="F29" s="41"/>
      <c r="G29" s="81"/>
      <c r="H29" s="31"/>
      <c r="I29" s="89"/>
    </row>
    <row r="30" spans="1:9" ht="15.75" x14ac:dyDescent="0.25">
      <c r="A30" s="153">
        <v>44837</v>
      </c>
      <c r="B30" s="78" t="s">
        <v>34</v>
      </c>
      <c r="C30" s="79"/>
      <c r="D30" s="80">
        <v>107</v>
      </c>
      <c r="E30" s="86">
        <v>149.09</v>
      </c>
      <c r="F30" s="41"/>
      <c r="G30" s="82"/>
      <c r="H30" s="30"/>
      <c r="I30" s="89"/>
    </row>
    <row r="31" spans="1:9" ht="15.75" x14ac:dyDescent="0.25">
      <c r="A31" s="82">
        <v>44837</v>
      </c>
      <c r="B31" s="75" t="s">
        <v>21</v>
      </c>
      <c r="C31" s="76" t="s">
        <v>22</v>
      </c>
      <c r="D31" s="77">
        <v>274</v>
      </c>
      <c r="E31" s="86">
        <v>377.31</v>
      </c>
      <c r="F31" s="41"/>
      <c r="G31" s="81"/>
      <c r="H31" s="31"/>
      <c r="I31" s="89"/>
    </row>
    <row r="32" spans="1:9" ht="15.75" x14ac:dyDescent="0.25">
      <c r="A32" s="81">
        <v>44866</v>
      </c>
      <c r="B32" s="78" t="s">
        <v>34</v>
      </c>
      <c r="C32" s="79"/>
      <c r="D32" s="80">
        <v>96</v>
      </c>
      <c r="E32" s="86">
        <v>106.35</v>
      </c>
      <c r="F32" s="41"/>
      <c r="G32" s="82"/>
      <c r="H32" s="30"/>
      <c r="I32" s="89"/>
    </row>
    <row r="33" spans="1:9" ht="15.75" x14ac:dyDescent="0.25">
      <c r="A33" s="82">
        <v>44866</v>
      </c>
      <c r="B33" s="75" t="s">
        <v>21</v>
      </c>
      <c r="C33" s="76" t="s">
        <v>22</v>
      </c>
      <c r="D33" s="77">
        <v>1818</v>
      </c>
      <c r="E33" s="86">
        <v>1386.68</v>
      </c>
      <c r="F33" s="41"/>
      <c r="G33" s="81"/>
      <c r="H33" s="31"/>
      <c r="I33" s="89"/>
    </row>
    <row r="34" spans="1:9" ht="15.75" x14ac:dyDescent="0.25">
      <c r="A34" s="81">
        <v>44899</v>
      </c>
      <c r="B34" s="78" t="s">
        <v>34</v>
      </c>
      <c r="C34" s="79"/>
      <c r="D34" s="80">
        <v>105</v>
      </c>
      <c r="E34" s="86">
        <v>140.05000000000001</v>
      </c>
      <c r="F34" s="41"/>
      <c r="G34" s="82"/>
      <c r="H34" s="30"/>
      <c r="I34" s="89"/>
    </row>
    <row r="35" spans="1:9" ht="16.5" thickBot="1" x14ac:dyDescent="0.3">
      <c r="A35" s="82">
        <v>44899</v>
      </c>
      <c r="B35" s="75" t="s">
        <v>21</v>
      </c>
      <c r="C35" s="76" t="s">
        <v>22</v>
      </c>
      <c r="D35" s="77">
        <v>3389</v>
      </c>
      <c r="E35" s="86">
        <v>3054</v>
      </c>
      <c r="F35" s="41"/>
      <c r="G35" s="83"/>
      <c r="H35" s="90"/>
      <c r="I35" s="91"/>
    </row>
    <row r="36" spans="1:9" ht="16.5" thickBot="1" x14ac:dyDescent="0.3">
      <c r="A36" s="81">
        <v>44931</v>
      </c>
      <c r="B36" s="78" t="s">
        <v>34</v>
      </c>
      <c r="C36" s="79"/>
      <c r="D36" s="80">
        <v>95</v>
      </c>
      <c r="E36" s="86">
        <v>141</v>
      </c>
      <c r="F36" s="41"/>
      <c r="G36" s="42"/>
      <c r="H36" s="42"/>
      <c r="I36" s="56"/>
    </row>
    <row r="37" spans="1:9" ht="18" x14ac:dyDescent="0.25">
      <c r="A37" s="82">
        <v>44931</v>
      </c>
      <c r="B37" s="75" t="s">
        <v>21</v>
      </c>
      <c r="C37" s="76" t="s">
        <v>22</v>
      </c>
      <c r="D37" s="77">
        <v>4594</v>
      </c>
      <c r="E37" s="86">
        <v>4639.0600000000004</v>
      </c>
      <c r="F37" s="41"/>
      <c r="G37" s="44"/>
      <c r="H37" s="44"/>
      <c r="I37" s="44"/>
    </row>
    <row r="38" spans="1:9" ht="15.75" x14ac:dyDescent="0.25">
      <c r="A38" s="81">
        <v>44964</v>
      </c>
      <c r="B38" s="78" t="s">
        <v>34</v>
      </c>
      <c r="C38" s="79"/>
      <c r="D38" s="80">
        <v>106</v>
      </c>
      <c r="E38" s="86">
        <v>146.37</v>
      </c>
      <c r="F38" s="41"/>
      <c r="G38" s="41"/>
      <c r="H38" s="41"/>
      <c r="I38" s="41"/>
    </row>
    <row r="39" spans="1:9" ht="15.75" x14ac:dyDescent="0.25">
      <c r="A39" s="82">
        <v>44964</v>
      </c>
      <c r="B39" s="75" t="s">
        <v>21</v>
      </c>
      <c r="C39" s="76" t="s">
        <v>22</v>
      </c>
      <c r="D39" s="77">
        <v>4865</v>
      </c>
      <c r="E39" s="86">
        <v>4453.79</v>
      </c>
      <c r="F39" s="41"/>
    </row>
    <row r="40" spans="1:9" ht="15.75" x14ac:dyDescent="0.25">
      <c r="A40" s="81">
        <v>44993</v>
      </c>
      <c r="B40" s="78" t="s">
        <v>34</v>
      </c>
      <c r="C40" s="79"/>
      <c r="D40" s="80">
        <v>96</v>
      </c>
      <c r="E40" s="86">
        <v>121.22</v>
      </c>
      <c r="F40" s="41"/>
    </row>
    <row r="41" spans="1:9" ht="15.75" x14ac:dyDescent="0.25">
      <c r="A41" s="82">
        <v>44993</v>
      </c>
      <c r="B41" s="75" t="s">
        <v>21</v>
      </c>
      <c r="C41" s="76" t="s">
        <v>22</v>
      </c>
      <c r="D41" s="77">
        <v>3980</v>
      </c>
      <c r="E41" s="86">
        <v>3097.55</v>
      </c>
      <c r="F41" s="41"/>
    </row>
    <row r="42" spans="1:9" ht="15.75" x14ac:dyDescent="0.25">
      <c r="A42" s="81">
        <v>45022</v>
      </c>
      <c r="B42" s="78" t="s">
        <v>34</v>
      </c>
      <c r="C42" s="79"/>
      <c r="D42" s="80">
        <v>91</v>
      </c>
      <c r="E42" s="86">
        <v>103.714</v>
      </c>
      <c r="F42" s="41"/>
    </row>
    <row r="43" spans="1:9" ht="15.75" x14ac:dyDescent="0.25">
      <c r="A43" s="82">
        <v>45022</v>
      </c>
      <c r="B43" s="75" t="s">
        <v>21</v>
      </c>
      <c r="C43" s="76" t="s">
        <v>22</v>
      </c>
      <c r="D43" s="77">
        <v>2956</v>
      </c>
      <c r="E43" s="86">
        <v>1883.66</v>
      </c>
      <c r="F43" s="41"/>
    </row>
    <row r="44" spans="1:9" ht="15.75" x14ac:dyDescent="0.25">
      <c r="A44" s="81">
        <v>45053</v>
      </c>
      <c r="B44" s="78" t="s">
        <v>34</v>
      </c>
      <c r="C44" s="79"/>
      <c r="D44" s="80">
        <v>100</v>
      </c>
      <c r="E44" s="86">
        <v>91.01</v>
      </c>
      <c r="F44" s="41"/>
    </row>
    <row r="45" spans="1:9" ht="15.75" x14ac:dyDescent="0.25">
      <c r="A45" s="82">
        <v>45053</v>
      </c>
      <c r="B45" s="75" t="s">
        <v>21</v>
      </c>
      <c r="C45" s="76" t="s">
        <v>22</v>
      </c>
      <c r="D45" s="77">
        <v>1523</v>
      </c>
      <c r="E45" s="86">
        <v>731.81</v>
      </c>
      <c r="F45" s="41"/>
    </row>
    <row r="46" spans="1:9" ht="15.75" x14ac:dyDescent="0.25">
      <c r="A46" s="81">
        <v>45083</v>
      </c>
      <c r="B46" s="78" t="s">
        <v>34</v>
      </c>
      <c r="C46" s="79"/>
      <c r="D46" s="80">
        <v>105</v>
      </c>
      <c r="E46" s="86">
        <v>79.3</v>
      </c>
      <c r="F46" s="41"/>
    </row>
    <row r="47" spans="1:9" ht="15.75" x14ac:dyDescent="0.25">
      <c r="A47" s="82">
        <v>45083</v>
      </c>
      <c r="B47" s="75" t="s">
        <v>21</v>
      </c>
      <c r="C47" s="76" t="s">
        <v>22</v>
      </c>
      <c r="D47" s="77">
        <v>222</v>
      </c>
      <c r="E47" s="86">
        <v>186.55</v>
      </c>
      <c r="F47" s="41"/>
    </row>
    <row r="48" spans="1:9" ht="15.75" x14ac:dyDescent="0.25">
      <c r="A48" s="81">
        <v>45082</v>
      </c>
      <c r="B48" s="78" t="s">
        <v>43</v>
      </c>
      <c r="C48" s="79"/>
      <c r="D48" s="80">
        <v>4074.89</v>
      </c>
      <c r="E48" s="86">
        <v>4074.8789999999999</v>
      </c>
      <c r="F48" s="41"/>
    </row>
    <row r="49" spans="1:9" ht="16.5" thickBot="1" x14ac:dyDescent="0.3">
      <c r="A49" s="42"/>
      <c r="B49" s="42"/>
      <c r="C49" s="42"/>
      <c r="D49" s="42"/>
      <c r="E49" s="56">
        <f>SUM(E23:E48)</f>
        <v>25569.253000000001</v>
      </c>
      <c r="F49" s="41"/>
    </row>
    <row r="50" spans="1:9" ht="15.75" thickBot="1" x14ac:dyDescent="0.3">
      <c r="A50" s="41"/>
      <c r="B50" s="41"/>
      <c r="C50" s="198" t="s">
        <v>29</v>
      </c>
      <c r="D50" s="199">
        <f>SUM(D23:D48)</f>
        <v>28824.89</v>
      </c>
      <c r="E50" s="41"/>
      <c r="F50" s="41"/>
    </row>
    <row r="51" spans="1:9" x14ac:dyDescent="0.25">
      <c r="A51" s="41"/>
      <c r="B51" s="41"/>
      <c r="C51" s="41"/>
      <c r="D51" s="41"/>
      <c r="E51" s="41"/>
      <c r="F51" s="41"/>
      <c r="G51" s="41"/>
      <c r="H51" s="41"/>
      <c r="I51" s="41"/>
    </row>
    <row r="52" spans="1:9" x14ac:dyDescent="0.25">
      <c r="A52" s="41"/>
      <c r="B52" s="41"/>
      <c r="C52" s="41"/>
      <c r="D52" s="41"/>
      <c r="E52" s="41"/>
      <c r="F52" s="41"/>
      <c r="G52" s="41"/>
      <c r="H52" s="41"/>
      <c r="I52" s="41"/>
    </row>
    <row r="53" spans="1:9" ht="18" x14ac:dyDescent="0.25">
      <c r="A53" s="44" t="s">
        <v>17</v>
      </c>
      <c r="B53" s="41"/>
      <c r="C53" s="41"/>
      <c r="D53" s="41"/>
      <c r="E53" s="41"/>
      <c r="F53" s="41"/>
      <c r="G53" s="41"/>
      <c r="H53" s="41"/>
      <c r="I53" s="41"/>
    </row>
  </sheetData>
  <mergeCells count="3">
    <mergeCell ref="A1:H1"/>
    <mergeCell ref="A3:B3"/>
    <mergeCell ref="A21:B21"/>
  </mergeCells>
  <phoneticPr fontId="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E68CB-2A46-4F40-A9AE-DB1E92252F76}">
  <dimension ref="A1:K53"/>
  <sheetViews>
    <sheetView topLeftCell="A24" workbookViewId="0">
      <selection activeCell="F53" sqref="F53"/>
    </sheetView>
  </sheetViews>
  <sheetFormatPr defaultRowHeight="15" x14ac:dyDescent="0.25"/>
  <cols>
    <col min="1" max="1" width="37.28515625" bestFit="1" customWidth="1"/>
    <col min="2" max="2" width="16.85546875" bestFit="1" customWidth="1"/>
    <col min="3" max="3" width="14.5703125" bestFit="1" customWidth="1"/>
    <col min="4" max="4" width="9.5703125" bestFit="1" customWidth="1"/>
    <col min="5" max="5" width="12.7109375" bestFit="1" customWidth="1"/>
    <col min="6" max="6" width="9" bestFit="1" customWidth="1"/>
    <col min="7" max="7" width="12.5703125" bestFit="1" customWidth="1"/>
    <col min="8" max="8" width="12.7109375" bestFit="1" customWidth="1"/>
    <col min="9" max="9" width="14.42578125" bestFit="1" customWidth="1"/>
    <col min="10" max="10" width="9.5703125" bestFit="1" customWidth="1"/>
    <col min="11" max="11" width="10.7109375" bestFit="1" customWidth="1"/>
  </cols>
  <sheetData>
    <row r="1" spans="1:9" ht="27" thickBot="1" x14ac:dyDescent="0.45">
      <c r="A1" s="231" t="s">
        <v>18</v>
      </c>
      <c r="B1" s="232"/>
      <c r="C1" s="232"/>
      <c r="D1" s="232"/>
      <c r="E1" s="232"/>
      <c r="F1" s="232"/>
      <c r="G1" s="232"/>
      <c r="H1" s="233"/>
      <c r="I1" s="41"/>
    </row>
    <row r="2" spans="1:9" ht="15.75" thickBot="1" x14ac:dyDescent="0.3">
      <c r="A2" s="41"/>
      <c r="B2" s="41"/>
      <c r="C2" s="41"/>
      <c r="D2" s="41"/>
      <c r="E2" s="41"/>
      <c r="F2" s="41"/>
      <c r="G2" s="41"/>
      <c r="H2" s="41"/>
      <c r="I2" s="41"/>
    </row>
    <row r="3" spans="1:9" ht="18.75" thickBot="1" x14ac:dyDescent="0.3">
      <c r="A3" s="234" t="s">
        <v>0</v>
      </c>
      <c r="B3" s="235"/>
      <c r="C3" s="41"/>
      <c r="D3" s="41"/>
      <c r="E3" s="41"/>
      <c r="F3" s="41"/>
      <c r="G3" s="41"/>
      <c r="H3" s="41"/>
      <c r="I3" s="41"/>
    </row>
    <row r="4" spans="1:9" ht="16.5" thickBot="1" x14ac:dyDescent="0.3">
      <c r="A4" s="41"/>
      <c r="B4" s="41"/>
      <c r="C4" s="41"/>
      <c r="D4" s="3" t="s">
        <v>1</v>
      </c>
      <c r="E4" s="3" t="s">
        <v>3</v>
      </c>
      <c r="F4" s="3" t="s">
        <v>4</v>
      </c>
      <c r="G4" s="3" t="s">
        <v>5</v>
      </c>
      <c r="H4" s="52"/>
      <c r="I4" s="41"/>
    </row>
    <row r="5" spans="1:9" ht="63.75" thickBot="1" x14ac:dyDescent="0.3">
      <c r="A5" s="72" t="s">
        <v>6</v>
      </c>
      <c r="B5" s="73" t="s">
        <v>7</v>
      </c>
      <c r="C5" s="73" t="s">
        <v>8</v>
      </c>
      <c r="D5" s="145" t="s">
        <v>9</v>
      </c>
      <c r="E5" s="145" t="s">
        <v>11</v>
      </c>
      <c r="F5" s="145" t="s">
        <v>12</v>
      </c>
      <c r="G5" s="145" t="s">
        <v>13</v>
      </c>
      <c r="H5" s="146" t="s">
        <v>14</v>
      </c>
      <c r="I5" s="41"/>
    </row>
    <row r="6" spans="1:9" ht="15.75" x14ac:dyDescent="0.25">
      <c r="A6" s="178">
        <v>45112</v>
      </c>
      <c r="B6" s="150" t="s">
        <v>19</v>
      </c>
      <c r="C6" s="151" t="s">
        <v>20</v>
      </c>
      <c r="D6" s="152" t="s">
        <v>45</v>
      </c>
      <c r="E6" s="152" t="s">
        <v>46</v>
      </c>
      <c r="F6" s="152" t="s">
        <v>47</v>
      </c>
      <c r="G6" s="152" t="s">
        <v>48</v>
      </c>
      <c r="H6" s="181">
        <v>3173.02</v>
      </c>
      <c r="I6" s="41"/>
    </row>
    <row r="7" spans="1:9" ht="15.75" x14ac:dyDescent="0.25">
      <c r="A7" s="179">
        <v>45141</v>
      </c>
      <c r="B7" s="147" t="s">
        <v>19</v>
      </c>
      <c r="C7" s="148" t="s">
        <v>20</v>
      </c>
      <c r="D7" s="77">
        <v>19302</v>
      </c>
      <c r="E7" s="77">
        <v>9628</v>
      </c>
      <c r="F7" s="77">
        <v>85</v>
      </c>
      <c r="G7" s="77">
        <v>9674</v>
      </c>
      <c r="H7" s="154">
        <v>2608.19</v>
      </c>
      <c r="I7" s="41"/>
    </row>
    <row r="8" spans="1:9" ht="15.75" x14ac:dyDescent="0.25">
      <c r="A8" s="179">
        <v>45173</v>
      </c>
      <c r="B8" s="147" t="s">
        <v>19</v>
      </c>
      <c r="C8" s="148" t="s">
        <v>20</v>
      </c>
      <c r="D8" s="80">
        <v>23283</v>
      </c>
      <c r="E8" s="80">
        <v>11235</v>
      </c>
      <c r="F8" s="80">
        <v>93</v>
      </c>
      <c r="G8" s="80">
        <v>12049</v>
      </c>
      <c r="H8" s="154">
        <v>2939.3</v>
      </c>
      <c r="I8" s="41"/>
    </row>
    <row r="9" spans="1:9" ht="15.75" x14ac:dyDescent="0.25">
      <c r="A9" s="180">
        <v>45202</v>
      </c>
      <c r="B9" s="147" t="s">
        <v>19</v>
      </c>
      <c r="C9" s="148" t="s">
        <v>20</v>
      </c>
      <c r="D9" s="77">
        <v>24609</v>
      </c>
      <c r="E9" s="77">
        <v>15135</v>
      </c>
      <c r="F9" s="77">
        <v>119</v>
      </c>
      <c r="G9" s="77">
        <v>9474</v>
      </c>
      <c r="H9" s="154">
        <v>3201</v>
      </c>
      <c r="I9" s="41"/>
    </row>
    <row r="10" spans="1:9" ht="15.75" x14ac:dyDescent="0.25">
      <c r="A10" s="179"/>
      <c r="B10" s="147" t="s">
        <v>19</v>
      </c>
      <c r="C10" s="148" t="s">
        <v>20</v>
      </c>
      <c r="D10" s="80"/>
      <c r="E10" s="80"/>
      <c r="F10" s="80"/>
      <c r="G10" s="80"/>
      <c r="H10" s="154"/>
      <c r="I10" s="41"/>
    </row>
    <row r="11" spans="1:9" ht="15.75" x14ac:dyDescent="0.25">
      <c r="A11" s="179"/>
      <c r="B11" s="147" t="s">
        <v>19</v>
      </c>
      <c r="C11" s="148" t="s">
        <v>20</v>
      </c>
      <c r="D11" s="77"/>
      <c r="E11" s="77"/>
      <c r="F11" s="77"/>
      <c r="G11" s="77"/>
      <c r="H11" s="154"/>
      <c r="I11" s="41"/>
    </row>
    <row r="12" spans="1:9" ht="15.75" x14ac:dyDescent="0.25">
      <c r="A12" s="179"/>
      <c r="B12" s="147" t="s">
        <v>19</v>
      </c>
      <c r="C12" s="148" t="s">
        <v>20</v>
      </c>
      <c r="D12" s="77"/>
      <c r="E12" s="77"/>
      <c r="F12" s="77"/>
      <c r="G12" s="77"/>
      <c r="H12" s="154"/>
      <c r="I12" s="41"/>
    </row>
    <row r="13" spans="1:9" ht="15.75" x14ac:dyDescent="0.25">
      <c r="A13" s="179"/>
      <c r="B13" s="147" t="s">
        <v>19</v>
      </c>
      <c r="C13" s="148" t="s">
        <v>20</v>
      </c>
      <c r="D13" s="80"/>
      <c r="E13" s="80"/>
      <c r="F13" s="80"/>
      <c r="G13" s="80"/>
      <c r="H13" s="154"/>
      <c r="I13" s="41"/>
    </row>
    <row r="14" spans="1:9" ht="15.75" x14ac:dyDescent="0.25">
      <c r="A14" s="179"/>
      <c r="B14" s="147" t="s">
        <v>19</v>
      </c>
      <c r="C14" s="148" t="s">
        <v>20</v>
      </c>
      <c r="D14" s="77"/>
      <c r="E14" s="77"/>
      <c r="F14" s="77"/>
      <c r="G14" s="77"/>
      <c r="H14" s="154"/>
      <c r="I14" s="41"/>
    </row>
    <row r="15" spans="1:9" ht="15.75" x14ac:dyDescent="0.25">
      <c r="A15" s="179"/>
      <c r="B15" s="147" t="s">
        <v>19</v>
      </c>
      <c r="C15" s="148" t="s">
        <v>20</v>
      </c>
      <c r="D15" s="80"/>
      <c r="E15" s="80"/>
      <c r="F15" s="80"/>
      <c r="G15" s="80"/>
      <c r="H15" s="154"/>
      <c r="I15" s="41"/>
    </row>
    <row r="16" spans="1:9" ht="15.75" x14ac:dyDescent="0.25">
      <c r="A16" s="179"/>
      <c r="B16" s="147" t="s">
        <v>19</v>
      </c>
      <c r="C16" s="148" t="s">
        <v>20</v>
      </c>
      <c r="D16" s="77"/>
      <c r="E16" s="77"/>
      <c r="F16" s="77"/>
      <c r="G16" s="77"/>
      <c r="H16" s="154"/>
      <c r="I16" s="41"/>
    </row>
    <row r="17" spans="1:9" ht="16.5" thickBot="1" x14ac:dyDescent="0.3">
      <c r="A17" s="179"/>
      <c r="B17" s="147" t="s">
        <v>19</v>
      </c>
      <c r="C17" s="194" t="s">
        <v>20</v>
      </c>
      <c r="D17" s="195"/>
      <c r="E17" s="77"/>
      <c r="F17" s="77"/>
      <c r="G17" s="77"/>
      <c r="H17" s="154"/>
      <c r="I17" s="41"/>
    </row>
    <row r="18" spans="1:9" ht="16.5" thickBot="1" x14ac:dyDescent="0.3">
      <c r="A18" s="42"/>
      <c r="B18" s="42"/>
      <c r="C18" s="196" t="s">
        <v>9</v>
      </c>
      <c r="D18" s="197">
        <f>SUM(D6:D17)</f>
        <v>67194</v>
      </c>
      <c r="E18" s="42"/>
      <c r="F18" s="42"/>
      <c r="G18" s="42"/>
      <c r="H18" s="56">
        <f>SUM(H6:H17)</f>
        <v>11921.51</v>
      </c>
      <c r="I18" s="41"/>
    </row>
    <row r="19" spans="1:9" ht="15.75" x14ac:dyDescent="0.25">
      <c r="A19" s="42"/>
      <c r="B19" s="42"/>
      <c r="C19" s="42"/>
      <c r="D19" s="42"/>
      <c r="E19" s="42"/>
      <c r="F19" s="42"/>
      <c r="G19" s="42"/>
      <c r="H19" s="193"/>
      <c r="I19" s="41"/>
    </row>
    <row r="20" spans="1:9" ht="15.75" thickBot="1" x14ac:dyDescent="0.3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8.75" thickBot="1" x14ac:dyDescent="0.3">
      <c r="A21" s="236" t="s">
        <v>15</v>
      </c>
      <c r="B21" s="237"/>
      <c r="C21" s="41"/>
      <c r="D21" s="41"/>
      <c r="E21" s="41"/>
      <c r="F21" s="41"/>
      <c r="G21" s="43" t="s">
        <v>25</v>
      </c>
      <c r="H21" s="41"/>
      <c r="I21" s="41"/>
    </row>
    <row r="22" spans="1:9" ht="32.25" thickBot="1" x14ac:dyDescent="0.3">
      <c r="A22" s="72" t="s">
        <v>6</v>
      </c>
      <c r="B22" s="73" t="s">
        <v>7</v>
      </c>
      <c r="C22" s="73" t="s">
        <v>8</v>
      </c>
      <c r="D22" s="73" t="s">
        <v>16</v>
      </c>
      <c r="E22" s="74" t="s">
        <v>14</v>
      </c>
      <c r="F22" s="41"/>
      <c r="G22" s="158" t="s">
        <v>26</v>
      </c>
      <c r="H22" s="182" t="s">
        <v>27</v>
      </c>
      <c r="I22" s="183" t="s">
        <v>28</v>
      </c>
    </row>
    <row r="23" spans="1:9" ht="15.75" x14ac:dyDescent="0.25">
      <c r="A23" s="149">
        <v>45113</v>
      </c>
      <c r="B23" s="163" t="s">
        <v>34</v>
      </c>
      <c r="C23" s="164">
        <v>202</v>
      </c>
      <c r="D23" s="165">
        <v>68</v>
      </c>
      <c r="E23" s="166">
        <v>58.82</v>
      </c>
      <c r="F23" s="41"/>
      <c r="G23" s="186"/>
      <c r="H23" s="187"/>
      <c r="I23" s="188"/>
    </row>
    <row r="24" spans="1:9" ht="15.75" x14ac:dyDescent="0.25">
      <c r="A24" s="167">
        <v>45144</v>
      </c>
      <c r="B24" s="75" t="s">
        <v>34</v>
      </c>
      <c r="C24" s="161">
        <v>202</v>
      </c>
      <c r="D24" s="162">
        <v>76</v>
      </c>
      <c r="E24" s="168">
        <v>63.71</v>
      </c>
      <c r="F24" s="41"/>
      <c r="G24" s="189"/>
      <c r="H24" s="184"/>
      <c r="I24" s="190"/>
    </row>
    <row r="25" spans="1:9" ht="15.75" x14ac:dyDescent="0.25">
      <c r="A25" s="82">
        <v>45174</v>
      </c>
      <c r="B25" s="78" t="s">
        <v>34</v>
      </c>
      <c r="C25" s="76" t="s">
        <v>24</v>
      </c>
      <c r="D25" s="77">
        <v>68</v>
      </c>
      <c r="E25" s="86">
        <v>60.46</v>
      </c>
      <c r="F25" s="41"/>
      <c r="G25" s="81"/>
      <c r="H25" s="185"/>
      <c r="I25" s="191"/>
    </row>
    <row r="26" spans="1:9" ht="15.75" x14ac:dyDescent="0.25">
      <c r="A26" s="81">
        <v>45203</v>
      </c>
      <c r="B26" s="75" t="s">
        <v>34</v>
      </c>
      <c r="C26" s="79" t="s">
        <v>24</v>
      </c>
      <c r="D26" s="80">
        <v>103</v>
      </c>
      <c r="E26" s="86">
        <v>77.02</v>
      </c>
      <c r="F26" s="41"/>
      <c r="G26" s="82"/>
      <c r="H26" s="30"/>
      <c r="I26" s="89"/>
    </row>
    <row r="27" spans="1:9" ht="15.75" x14ac:dyDescent="0.25">
      <c r="A27" s="82"/>
      <c r="B27" s="78"/>
      <c r="C27" s="76" t="s">
        <v>24</v>
      </c>
      <c r="D27" s="77"/>
      <c r="E27" s="86"/>
      <c r="F27" s="41"/>
      <c r="G27" s="81"/>
      <c r="H27" s="31"/>
      <c r="I27" s="89"/>
    </row>
    <row r="28" spans="1:9" ht="15.75" x14ac:dyDescent="0.25">
      <c r="A28" s="81"/>
      <c r="B28" s="78" t="s">
        <v>34</v>
      </c>
      <c r="C28" s="79"/>
      <c r="D28" s="80"/>
      <c r="E28" s="86"/>
      <c r="F28" s="41"/>
      <c r="G28" s="82"/>
      <c r="H28" s="30"/>
      <c r="I28" s="89"/>
    </row>
    <row r="29" spans="1:9" ht="15.75" x14ac:dyDescent="0.25">
      <c r="A29" s="82"/>
      <c r="B29" s="75"/>
      <c r="C29" s="76"/>
      <c r="D29" s="77"/>
      <c r="E29" s="86"/>
      <c r="F29" s="41"/>
      <c r="G29" s="81"/>
      <c r="H29" s="31"/>
      <c r="I29" s="89"/>
    </row>
    <row r="30" spans="1:9" ht="15.75" x14ac:dyDescent="0.25">
      <c r="A30" s="153"/>
      <c r="B30" s="78" t="s">
        <v>34</v>
      </c>
      <c r="C30" s="79"/>
      <c r="D30" s="80"/>
      <c r="E30" s="86"/>
      <c r="F30" s="41"/>
      <c r="G30" s="82"/>
      <c r="H30" s="30"/>
      <c r="I30" s="89"/>
    </row>
    <row r="31" spans="1:9" ht="15.75" x14ac:dyDescent="0.25">
      <c r="A31" s="82"/>
      <c r="B31" s="75" t="s">
        <v>21</v>
      </c>
      <c r="C31" s="76" t="s">
        <v>22</v>
      </c>
      <c r="D31" s="77"/>
      <c r="E31" s="86"/>
      <c r="F31" s="41"/>
      <c r="G31" s="81"/>
      <c r="H31" s="31"/>
      <c r="I31" s="89"/>
    </row>
    <row r="32" spans="1:9" ht="15.75" x14ac:dyDescent="0.25">
      <c r="A32" s="81"/>
      <c r="B32" s="78" t="s">
        <v>34</v>
      </c>
      <c r="C32" s="79"/>
      <c r="D32" s="80"/>
      <c r="E32" s="86"/>
      <c r="F32" s="41"/>
      <c r="G32" s="82"/>
      <c r="H32" s="30"/>
      <c r="I32" s="89"/>
    </row>
    <row r="33" spans="1:11" ht="15.75" x14ac:dyDescent="0.25">
      <c r="A33" s="82"/>
      <c r="B33" s="75" t="s">
        <v>21</v>
      </c>
      <c r="C33" s="76" t="s">
        <v>22</v>
      </c>
      <c r="D33" s="77"/>
      <c r="E33" s="86"/>
      <c r="F33" s="41"/>
      <c r="G33" s="81"/>
      <c r="H33" s="31"/>
      <c r="I33" s="89"/>
    </row>
    <row r="34" spans="1:11" ht="15.75" x14ac:dyDescent="0.25">
      <c r="A34" s="81"/>
      <c r="B34" s="78" t="s">
        <v>34</v>
      </c>
      <c r="C34" s="79"/>
      <c r="D34" s="80"/>
      <c r="E34" s="86"/>
      <c r="F34" s="41"/>
      <c r="G34" s="82"/>
      <c r="H34" s="30"/>
      <c r="I34" s="89"/>
    </row>
    <row r="35" spans="1:11" ht="16.5" thickBot="1" x14ac:dyDescent="0.3">
      <c r="A35" s="82"/>
      <c r="B35" s="75" t="s">
        <v>21</v>
      </c>
      <c r="C35" s="76" t="s">
        <v>22</v>
      </c>
      <c r="D35" s="77"/>
      <c r="E35" s="86"/>
      <c r="F35" s="41"/>
      <c r="G35" s="83"/>
      <c r="H35" s="90"/>
      <c r="I35" s="91"/>
    </row>
    <row r="36" spans="1:11" ht="16.5" thickBot="1" x14ac:dyDescent="0.3">
      <c r="A36" s="81"/>
      <c r="B36" s="78" t="s">
        <v>34</v>
      </c>
      <c r="C36" s="79"/>
      <c r="D36" s="80"/>
      <c r="E36" s="86"/>
      <c r="F36" s="41"/>
      <c r="G36" s="42"/>
      <c r="H36" s="42"/>
      <c r="I36" s="56"/>
    </row>
    <row r="37" spans="1:11" ht="18.75" thickBot="1" x14ac:dyDescent="0.3">
      <c r="A37" s="82"/>
      <c r="B37" s="75" t="s">
        <v>21</v>
      </c>
      <c r="C37" s="76" t="s">
        <v>22</v>
      </c>
      <c r="D37" s="77"/>
      <c r="E37" s="86"/>
      <c r="F37" s="41"/>
      <c r="G37" s="44"/>
      <c r="H37" s="44"/>
      <c r="I37" s="44"/>
    </row>
    <row r="38" spans="1:11" ht="19.5" thickBot="1" x14ac:dyDescent="0.35">
      <c r="A38" s="81"/>
      <c r="B38" s="78" t="s">
        <v>34</v>
      </c>
      <c r="C38" s="79"/>
      <c r="D38" s="80"/>
      <c r="E38" s="86"/>
      <c r="F38" s="41"/>
      <c r="G38" s="225" t="s">
        <v>44</v>
      </c>
      <c r="H38" s="226"/>
      <c r="I38" s="226"/>
      <c r="J38" s="227"/>
    </row>
    <row r="39" spans="1:11" ht="16.5" thickBot="1" x14ac:dyDescent="0.3">
      <c r="A39" s="82"/>
      <c r="B39" s="75" t="s">
        <v>21</v>
      </c>
      <c r="C39" s="76" t="s">
        <v>22</v>
      </c>
      <c r="D39" s="77"/>
      <c r="E39" s="86"/>
      <c r="F39" s="41"/>
      <c r="G39" s="200" t="s">
        <v>6</v>
      </c>
      <c r="H39" s="201" t="s">
        <v>7</v>
      </c>
      <c r="I39" s="201" t="s">
        <v>8</v>
      </c>
      <c r="J39" s="201" t="s">
        <v>16</v>
      </c>
      <c r="K39" s="202" t="s">
        <v>14</v>
      </c>
    </row>
    <row r="40" spans="1:11" ht="15.75" x14ac:dyDescent="0.25">
      <c r="A40" s="81"/>
      <c r="B40" s="78" t="s">
        <v>34</v>
      </c>
      <c r="C40" s="79"/>
      <c r="D40" s="80"/>
      <c r="E40" s="86"/>
      <c r="F40" s="41"/>
      <c r="G40" s="203">
        <v>45113</v>
      </c>
      <c r="H40" s="169" t="s">
        <v>49</v>
      </c>
      <c r="I40" s="204" t="s">
        <v>22</v>
      </c>
      <c r="J40" s="59">
        <v>8</v>
      </c>
      <c r="K40" s="205">
        <v>102.68</v>
      </c>
    </row>
    <row r="41" spans="1:11" ht="15.75" x14ac:dyDescent="0.25">
      <c r="A41" s="82"/>
      <c r="B41" s="75" t="s">
        <v>21</v>
      </c>
      <c r="C41" s="76" t="s">
        <v>22</v>
      </c>
      <c r="D41" s="77"/>
      <c r="E41" s="86"/>
      <c r="F41" s="41"/>
      <c r="G41" s="206">
        <v>45144</v>
      </c>
      <c r="H41" s="207">
        <v>884620</v>
      </c>
      <c r="I41" s="42">
        <v>207</v>
      </c>
      <c r="J41" s="208">
        <v>0</v>
      </c>
      <c r="K41" s="209">
        <v>100</v>
      </c>
    </row>
    <row r="42" spans="1:11" ht="15.75" x14ac:dyDescent="0.25">
      <c r="A42" s="81"/>
      <c r="B42" s="78" t="s">
        <v>34</v>
      </c>
      <c r="C42" s="79"/>
      <c r="D42" s="80"/>
      <c r="E42" s="86"/>
      <c r="F42" s="41"/>
      <c r="G42" s="210">
        <v>45174</v>
      </c>
      <c r="H42" s="207">
        <v>884620</v>
      </c>
      <c r="I42" s="208">
        <v>207</v>
      </c>
      <c r="J42" s="211">
        <v>0</v>
      </c>
      <c r="K42" s="212">
        <v>100</v>
      </c>
    </row>
    <row r="43" spans="1:11" ht="15.75" x14ac:dyDescent="0.25">
      <c r="A43" s="82"/>
      <c r="B43" s="75" t="s">
        <v>21</v>
      </c>
      <c r="C43" s="76" t="s">
        <v>22</v>
      </c>
      <c r="D43" s="77"/>
      <c r="E43" s="86"/>
      <c r="F43" s="41"/>
      <c r="G43" s="206">
        <v>45203</v>
      </c>
      <c r="H43" s="207">
        <v>884620</v>
      </c>
      <c r="I43" s="211">
        <v>207</v>
      </c>
      <c r="J43" s="208">
        <v>121</v>
      </c>
      <c r="K43" s="209">
        <v>144.54</v>
      </c>
    </row>
    <row r="44" spans="1:11" ht="15.75" x14ac:dyDescent="0.25">
      <c r="A44" s="81"/>
      <c r="B44" s="78" t="s">
        <v>34</v>
      </c>
      <c r="C44" s="79"/>
      <c r="D44" s="80"/>
      <c r="E44" s="86"/>
      <c r="F44" s="41"/>
      <c r="G44" s="210"/>
      <c r="H44" s="207"/>
      <c r="I44" s="211"/>
      <c r="J44" s="211"/>
      <c r="K44" s="212"/>
    </row>
    <row r="45" spans="1:11" ht="15.75" x14ac:dyDescent="0.25">
      <c r="A45" s="82"/>
      <c r="B45" s="75" t="s">
        <v>21</v>
      </c>
      <c r="C45" s="76" t="s">
        <v>22</v>
      </c>
      <c r="D45" s="77"/>
      <c r="E45" s="86"/>
      <c r="F45" s="41"/>
      <c r="G45" s="206"/>
      <c r="H45" s="207"/>
      <c r="I45" s="208"/>
      <c r="J45" s="208"/>
      <c r="K45" s="209"/>
    </row>
    <row r="46" spans="1:11" ht="15.75" x14ac:dyDescent="0.25">
      <c r="A46" s="81"/>
      <c r="B46" s="78" t="s">
        <v>34</v>
      </c>
      <c r="C46" s="79"/>
      <c r="D46" s="80"/>
      <c r="E46" s="86"/>
      <c r="F46" s="41"/>
      <c r="G46" s="210"/>
      <c r="H46" s="207"/>
      <c r="I46" s="211"/>
      <c r="J46" s="211"/>
      <c r="K46" s="212"/>
    </row>
    <row r="47" spans="1:11" ht="15.75" x14ac:dyDescent="0.25">
      <c r="A47" s="82"/>
      <c r="B47" s="75" t="s">
        <v>21</v>
      </c>
      <c r="C47" s="76" t="s">
        <v>22</v>
      </c>
      <c r="D47" s="77"/>
      <c r="E47" s="86"/>
      <c r="F47" s="41"/>
      <c r="G47" s="213"/>
      <c r="H47" s="207"/>
      <c r="I47" s="208"/>
      <c r="J47" s="208"/>
      <c r="K47" s="209"/>
    </row>
    <row r="48" spans="1:11" ht="15.75" x14ac:dyDescent="0.25">
      <c r="A48" s="81"/>
      <c r="B48" s="78" t="s">
        <v>43</v>
      </c>
      <c r="C48" s="79"/>
      <c r="D48" s="80"/>
      <c r="E48" s="86"/>
      <c r="F48" s="41"/>
      <c r="G48" s="214"/>
      <c r="H48" s="207"/>
      <c r="I48" s="211"/>
      <c r="J48" s="211"/>
      <c r="K48" s="212"/>
    </row>
    <row r="49" spans="1:11" ht="16.5" thickBot="1" x14ac:dyDescent="0.3">
      <c r="A49" s="42"/>
      <c r="B49" s="42"/>
      <c r="C49" s="42"/>
      <c r="D49" s="42"/>
      <c r="E49" s="56">
        <f>SUM(E23:E48)</f>
        <v>260.01</v>
      </c>
      <c r="F49" s="41"/>
      <c r="G49" s="215"/>
      <c r="H49" s="216"/>
      <c r="I49" s="217"/>
      <c r="J49" s="217"/>
      <c r="K49" s="218"/>
    </row>
    <row r="50" spans="1:11" ht="16.5" thickBot="1" x14ac:dyDescent="0.3">
      <c r="A50" s="41"/>
      <c r="B50" s="41"/>
      <c r="C50" s="198" t="s">
        <v>29</v>
      </c>
      <c r="D50" s="199">
        <f>SUM(D23:D48)</f>
        <v>315</v>
      </c>
      <c r="E50" s="41"/>
      <c r="F50" s="41"/>
      <c r="G50" s="45"/>
      <c r="H50" s="45"/>
      <c r="I50" s="45"/>
      <c r="J50" s="241">
        <f>SUM(J40:J49)</f>
        <v>129</v>
      </c>
      <c r="K50" s="56">
        <f>SUM(K40:K49)</f>
        <v>447.22</v>
      </c>
    </row>
    <row r="51" spans="1:11" x14ac:dyDescent="0.25">
      <c r="A51" s="41"/>
      <c r="B51" s="41"/>
      <c r="C51" s="41"/>
      <c r="D51" s="41"/>
      <c r="E51" s="41"/>
      <c r="F51" s="41"/>
      <c r="G51" s="41"/>
      <c r="H51" s="41"/>
      <c r="I51" s="41"/>
    </row>
    <row r="52" spans="1:11" x14ac:dyDescent="0.25">
      <c r="A52" s="41"/>
      <c r="B52" s="41"/>
      <c r="C52" s="41"/>
      <c r="D52" s="41"/>
      <c r="E52" s="41"/>
      <c r="F52" s="41"/>
      <c r="G52" s="41"/>
      <c r="H52" s="41"/>
      <c r="I52" s="41"/>
    </row>
    <row r="53" spans="1:11" ht="18" x14ac:dyDescent="0.25">
      <c r="A53" s="44" t="s">
        <v>17</v>
      </c>
      <c r="B53" s="41"/>
      <c r="C53" s="41"/>
      <c r="D53" s="41"/>
      <c r="E53" s="41"/>
      <c r="F53" s="242">
        <f>D50+J50</f>
        <v>444</v>
      </c>
      <c r="G53" s="41"/>
      <c r="H53" s="41"/>
      <c r="I53" s="41"/>
    </row>
  </sheetData>
  <mergeCells count="4">
    <mergeCell ref="A1:H1"/>
    <mergeCell ref="A3:B3"/>
    <mergeCell ref="A21:B21"/>
    <mergeCell ref="G38:J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419A-01C7-480F-B67B-B2BE48B3591A}">
  <dimension ref="A44:F50"/>
  <sheetViews>
    <sheetView tabSelected="1" topLeftCell="A12" workbookViewId="0">
      <selection activeCell="F51" sqref="F51"/>
    </sheetView>
  </sheetViews>
  <sheetFormatPr defaultRowHeight="15" x14ac:dyDescent="0.25"/>
  <sheetData>
    <row r="44" spans="1:6" x14ac:dyDescent="0.25">
      <c r="A44" s="238" t="s">
        <v>9</v>
      </c>
      <c r="B44" s="238"/>
      <c r="E44" s="238" t="s">
        <v>29</v>
      </c>
      <c r="F44" s="238"/>
    </row>
    <row r="45" spans="1:6" x14ac:dyDescent="0.25">
      <c r="A45" s="143" t="s">
        <v>30</v>
      </c>
      <c r="B45" s="144">
        <v>303726</v>
      </c>
      <c r="E45" s="143" t="s">
        <v>30</v>
      </c>
      <c r="F45" s="144">
        <v>23561</v>
      </c>
    </row>
    <row r="46" spans="1:6" x14ac:dyDescent="0.25">
      <c r="A46" s="143" t="s">
        <v>31</v>
      </c>
      <c r="B46" s="144">
        <v>291912</v>
      </c>
      <c r="E46" s="143" t="s">
        <v>31</v>
      </c>
      <c r="F46" s="144">
        <v>21582</v>
      </c>
    </row>
    <row r="47" spans="1:6" x14ac:dyDescent="0.25">
      <c r="A47" s="143" t="s">
        <v>32</v>
      </c>
      <c r="B47" s="144">
        <v>325309</v>
      </c>
      <c r="E47" s="143" t="s">
        <v>32</v>
      </c>
      <c r="F47" s="144">
        <v>24238</v>
      </c>
    </row>
    <row r="48" spans="1:6" x14ac:dyDescent="0.25">
      <c r="A48" s="143" t="s">
        <v>33</v>
      </c>
      <c r="B48" s="144">
        <v>258163</v>
      </c>
      <c r="E48" s="143" t="s">
        <v>33</v>
      </c>
      <c r="F48" s="144">
        <v>27445</v>
      </c>
    </row>
    <row r="49" spans="1:6" x14ac:dyDescent="0.25">
      <c r="A49" s="219" t="s">
        <v>50</v>
      </c>
      <c r="B49" s="220">
        <v>335810</v>
      </c>
      <c r="E49" s="219" t="s">
        <v>50</v>
      </c>
      <c r="F49" s="220">
        <v>28825</v>
      </c>
    </row>
    <row r="50" spans="1:6" x14ac:dyDescent="0.25">
      <c r="A50" s="239" t="s">
        <v>51</v>
      </c>
      <c r="B50" s="240">
        <f>'2023-24'!D18</f>
        <v>67194</v>
      </c>
      <c r="E50" s="239" t="s">
        <v>51</v>
      </c>
      <c r="F50" s="240">
        <f>'2023-24'!F53</f>
        <v>444</v>
      </c>
    </row>
  </sheetData>
  <mergeCells count="2">
    <mergeCell ref="A44:B44"/>
    <mergeCell ref="E44:F4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BC8D1-D6F3-40A4-A46D-35505275F74B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c7a0b038-488d-4e8c-829d-1a40a11dc355"/>
    <ds:schemaRef ds:uri="http://schemas.openxmlformats.org/package/2006/metadata/core-properties"/>
    <ds:schemaRef ds:uri="081e6064-04ba-4bb3-a74d-8438b8602cc3"/>
    <ds:schemaRef ds:uri="0f288af6-7848-41d4-8427-0c10fc15b3a9"/>
  </ds:schemaRefs>
</ds:datastoreItem>
</file>

<file path=customXml/itemProps2.xml><?xml version="1.0" encoding="utf-8"?>
<ds:datastoreItem xmlns:ds="http://schemas.openxmlformats.org/officeDocument/2006/customXml" ds:itemID="{5C62087A-33FD-45B7-8AD7-83A5435013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FFA116-26E1-4F7E-983C-31D146909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dcterms:created xsi:type="dcterms:W3CDTF">2021-04-22T16:03:42Z</dcterms:created>
  <dcterms:modified xsi:type="dcterms:W3CDTF">2023-10-25T21:02:34Z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19822900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