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816" documentId="13_ncr:1_{B088ED07-6F91-4BB6-BAFE-D8AE040DCBDF}" xr6:coauthVersionLast="47" xr6:coauthVersionMax="47" xr10:uidLastSave="{D53F48C7-BE52-4F94-A6D3-F48131B4E15F}"/>
  <bookViews>
    <workbookView xWindow="-28920" yWindow="-120" windowWidth="29040" windowHeight="15840" activeTab="6" xr2:uid="{E16D37E1-89C7-4FF7-98C1-62EA284DCC86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6" l="1"/>
  <c r="E53" i="6"/>
  <c r="G52" i="7"/>
  <c r="J48" i="7"/>
  <c r="D46" i="7"/>
  <c r="D18" i="7"/>
  <c r="H18" i="4"/>
  <c r="D49" i="4"/>
  <c r="D18" i="4"/>
  <c r="D46" i="5"/>
  <c r="D18" i="5"/>
  <c r="K48" i="7"/>
  <c r="E46" i="7"/>
  <c r="I34" i="7"/>
  <c r="H18" i="7"/>
  <c r="E47" i="4"/>
  <c r="I34" i="5"/>
  <c r="D48" i="3"/>
  <c r="D18" i="3"/>
  <c r="D48" i="2"/>
  <c r="D18" i="2"/>
  <c r="D47" i="1"/>
  <c r="D18" i="1"/>
  <c r="E46" i="5"/>
  <c r="H18" i="5"/>
  <c r="I33" i="4"/>
  <c r="H34" i="3"/>
  <c r="H34" i="1"/>
  <c r="H34" i="2"/>
  <c r="E47" i="3"/>
  <c r="E47" i="2"/>
  <c r="E46" i="1"/>
  <c r="M18" i="1"/>
  <c r="I18" i="2"/>
  <c r="H18" i="3"/>
</calcChain>
</file>

<file path=xl/sharedStrings.xml><?xml version="1.0" encoding="utf-8"?>
<sst xmlns="http://schemas.openxmlformats.org/spreadsheetml/2006/main" count="543" uniqueCount="54">
  <si>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</si>
  <si>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</si>
  <si>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</si>
  <si>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</si>
  <si>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</si>
  <si>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</si>
  <si>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 xml:space="preserve">81    </t>
  </si>
  <si>
    <t xml:space="preserve">83    </t>
  </si>
  <si>
    <t xml:space="preserve">84    </t>
  </si>
  <si>
    <t xml:space="preserve">85    </t>
  </si>
  <si>
    <t>Read Date</t>
  </si>
  <si>
    <t>Meter ID</t>
  </si>
  <si>
    <t>Rate</t>
  </si>
  <si>
    <t>Total kWh</t>
  </si>
  <si>
    <t>Total Demand</t>
  </si>
  <si>
    <t>On Peak kWh</t>
  </si>
  <si>
    <t>On Peak Demand</t>
  </si>
  <si>
    <t>Off Peak kWh</t>
  </si>
  <si>
    <t>Total kWh from interval data</t>
  </si>
  <si>
    <t>On Peak kWh from interval data</t>
  </si>
  <si>
    <t>On Peak Demand from interval data</t>
  </si>
  <si>
    <t>Off Peak kWh from interval data</t>
  </si>
  <si>
    <t>Invc Amt</t>
  </si>
  <si>
    <t>Natural Gas Usage</t>
  </si>
  <si>
    <t>Therms</t>
  </si>
  <si>
    <t>Interruptible XXXXX Usage</t>
  </si>
  <si>
    <t>Flynn Elementary School Utility Data</t>
  </si>
  <si>
    <t>000018476504</t>
  </si>
  <si>
    <t>B16</t>
  </si>
  <si>
    <t>000020470698</t>
  </si>
  <si>
    <t>202</t>
  </si>
  <si>
    <t>000000010903</t>
  </si>
  <si>
    <t>207</t>
  </si>
  <si>
    <t>Propane</t>
  </si>
  <si>
    <t>Date</t>
  </si>
  <si>
    <t>QTY 
Delivered</t>
  </si>
  <si>
    <t>000010903</t>
  </si>
  <si>
    <t>Inv Amt</t>
  </si>
  <si>
    <t>Total Therms</t>
  </si>
  <si>
    <t>2018-19</t>
  </si>
  <si>
    <t>2019-20</t>
  </si>
  <si>
    <t>2020-21</t>
  </si>
  <si>
    <t>2021-22</t>
  </si>
  <si>
    <t xml:space="preserve">                       </t>
  </si>
  <si>
    <t>20470698</t>
  </si>
  <si>
    <t>Interruptible Natural Gas Usage</t>
  </si>
  <si>
    <t>10903</t>
  </si>
  <si>
    <t>2022-23</t>
  </si>
  <si>
    <t>28458</t>
  </si>
  <si>
    <t>135</t>
  </si>
  <si>
    <t>14912</t>
  </si>
  <si>
    <t>13547</t>
  </si>
  <si>
    <t>3181.89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</si>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</sst>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right"/>
    </xf>
    <xf numFmtId="165" fontId="4" fillId="4" borderId="4" xfId="0" applyNumberFormat="1" applyFont="1" applyFill="1" applyBorder="1" applyAlignment="1">
      <alignment horizontal="right"/>
    </xf>
    <xf numFmtId="164" fontId="8" fillId="0" borderId="7" xfId="0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11" fillId="0" borderId="0" xfId="0" applyFont="1"/>
    <xf numFmtId="165" fontId="12" fillId="0" borderId="3" xfId="0" applyNumberFormat="1" applyFont="1" applyBorder="1"/>
    <xf numFmtId="164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left"/>
    </xf>
    <xf numFmtId="49" fontId="5" fillId="4" borderId="5" xfId="0" applyNumberFormat="1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left"/>
    </xf>
    <xf numFmtId="165" fontId="5" fillId="3" borderId="13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4" fontId="13" fillId="0" borderId="6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165" fontId="16" fillId="0" borderId="16" xfId="0" applyNumberFormat="1" applyFont="1" applyBorder="1"/>
    <xf numFmtId="164" fontId="5" fillId="3" borderId="17" xfId="0" applyNumberFormat="1" applyFont="1" applyFill="1" applyBorder="1" applyAlignment="1">
      <alignment horizontal="left"/>
    </xf>
    <xf numFmtId="2" fontId="5" fillId="3" borderId="18" xfId="0" applyNumberFormat="1" applyFont="1" applyFill="1" applyBorder="1" applyAlignment="1">
      <alignment horizontal="right"/>
    </xf>
    <xf numFmtId="164" fontId="4" fillId="4" borderId="20" xfId="0" applyNumberFormat="1" applyFont="1" applyFill="1" applyBorder="1" applyAlignment="1">
      <alignment horizontal="left"/>
    </xf>
    <xf numFmtId="164" fontId="4" fillId="3" borderId="20" xfId="0" applyNumberFormat="1" applyFont="1" applyFill="1" applyBorder="1" applyAlignment="1">
      <alignment horizontal="left"/>
    </xf>
    <xf numFmtId="164" fontId="4" fillId="3" borderId="22" xfId="0" applyNumberFormat="1" applyFont="1" applyFill="1" applyBorder="1" applyAlignment="1">
      <alignment horizontal="left"/>
    </xf>
    <xf numFmtId="165" fontId="4" fillId="3" borderId="23" xfId="0" applyNumberFormat="1" applyFont="1" applyFill="1" applyBorder="1" applyAlignment="1">
      <alignment horizontal="right"/>
    </xf>
    <xf numFmtId="3" fontId="5" fillId="4" borderId="26" xfId="0" applyNumberFormat="1" applyFont="1" applyFill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3" fontId="5" fillId="3" borderId="23" xfId="0" applyNumberFormat="1" applyFont="1" applyFill="1" applyBorder="1" applyAlignment="1">
      <alignment horizontal="right"/>
    </xf>
    <xf numFmtId="165" fontId="5" fillId="2" borderId="24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left"/>
    </xf>
    <xf numFmtId="49" fontId="5" fillId="4" borderId="26" xfId="0" applyNumberFormat="1" applyFont="1" applyFill="1" applyBorder="1" applyAlignment="1">
      <alignment horizontal="left"/>
    </xf>
    <xf numFmtId="49" fontId="5" fillId="4" borderId="26" xfId="0" applyNumberFormat="1" applyFont="1" applyFill="1" applyBorder="1" applyAlignment="1">
      <alignment horizontal="center"/>
    </xf>
    <xf numFmtId="164" fontId="5" fillId="3" borderId="28" xfId="0" applyNumberFormat="1" applyFont="1" applyFill="1" applyBorder="1" applyAlignment="1">
      <alignment horizontal="left"/>
    </xf>
    <xf numFmtId="164" fontId="5" fillId="4" borderId="28" xfId="0" applyNumberFormat="1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 horizontal="left"/>
    </xf>
    <xf numFmtId="165" fontId="5" fillId="5" borderId="21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left"/>
    </xf>
    <xf numFmtId="164" fontId="5" fillId="4" borderId="22" xfId="0" applyNumberFormat="1" applyFont="1" applyFill="1" applyBorder="1" applyAlignment="1">
      <alignment horizontal="left"/>
    </xf>
    <xf numFmtId="49" fontId="5" fillId="4" borderId="23" xfId="0" applyNumberFormat="1" applyFont="1" applyFill="1" applyBorder="1" applyAlignment="1">
      <alignment horizontal="left"/>
    </xf>
    <xf numFmtId="49" fontId="5" fillId="4" borderId="23" xfId="0" applyNumberFormat="1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right"/>
    </xf>
    <xf numFmtId="165" fontId="5" fillId="5" borderId="24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14" fontId="5" fillId="4" borderId="17" xfId="0" applyNumberFormat="1" applyFont="1" applyFill="1" applyBorder="1" applyAlignment="1">
      <alignment horizontal="right"/>
    </xf>
    <xf numFmtId="165" fontId="5" fillId="4" borderId="27" xfId="0" applyNumberFormat="1" applyFont="1" applyFill="1" applyBorder="1" applyAlignment="1">
      <alignment horizontal="right"/>
    </xf>
    <xf numFmtId="165" fontId="5" fillId="3" borderId="29" xfId="0" applyNumberFormat="1" applyFont="1" applyFill="1" applyBorder="1" applyAlignment="1">
      <alignment horizontal="right"/>
    </xf>
    <xf numFmtId="165" fontId="5" fillId="4" borderId="29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165" fontId="5" fillId="3" borderId="21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left"/>
    </xf>
    <xf numFmtId="49" fontId="5" fillId="3" borderId="34" xfId="0" applyNumberFormat="1" applyFont="1" applyFill="1" applyBorder="1" applyAlignment="1">
      <alignment horizontal="left"/>
    </xf>
    <xf numFmtId="49" fontId="5" fillId="3" borderId="23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right"/>
    </xf>
    <xf numFmtId="44" fontId="14" fillId="0" borderId="19" xfId="1" applyFont="1" applyBorder="1"/>
    <xf numFmtId="165" fontId="4" fillId="4" borderId="21" xfId="0" applyNumberFormat="1" applyFont="1" applyFill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/>
    <xf numFmtId="3" fontId="5" fillId="3" borderId="34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11" fillId="0" borderId="8" xfId="0" applyNumberFormat="1" applyFont="1" applyBorder="1"/>
    <xf numFmtId="3" fontId="11" fillId="0" borderId="10" xfId="0" applyNumberFormat="1" applyFont="1" applyBorder="1"/>
    <xf numFmtId="0" fontId="12" fillId="0" borderId="3" xfId="0" applyFont="1" applyBorder="1"/>
    <xf numFmtId="0" fontId="12" fillId="0" borderId="6" xfId="0" applyFont="1" applyBorder="1"/>
    <xf numFmtId="165" fontId="12" fillId="0" borderId="16" xfId="0" applyNumberFormat="1" applyFont="1" applyBorder="1"/>
    <xf numFmtId="165" fontId="5" fillId="3" borderId="19" xfId="0" applyNumberFormat="1" applyFont="1" applyFill="1" applyBorder="1" applyAlignment="1">
      <alignment horizontal="right"/>
    </xf>
    <xf numFmtId="164" fontId="5" fillId="4" borderId="37" xfId="0" applyNumberFormat="1" applyFont="1" applyFill="1" applyBorder="1" applyAlignment="1">
      <alignment horizontal="left"/>
    </xf>
    <xf numFmtId="165" fontId="5" fillId="4" borderId="38" xfId="0" applyNumberFormat="1" applyFont="1" applyFill="1" applyBorder="1" applyAlignment="1">
      <alignment horizontal="right"/>
    </xf>
    <xf numFmtId="164" fontId="5" fillId="3" borderId="35" xfId="0" applyNumberFormat="1" applyFont="1" applyFill="1" applyBorder="1" applyAlignment="1">
      <alignment horizontal="left"/>
    </xf>
    <xf numFmtId="165" fontId="5" fillId="3" borderId="36" xfId="0" applyNumberFormat="1" applyFont="1" applyFill="1" applyBorder="1" applyAlignment="1">
      <alignment horizontal="right"/>
    </xf>
    <xf numFmtId="49" fontId="5" fillId="3" borderId="34" xfId="0" applyNumberFormat="1" applyFont="1" applyFill="1" applyBorder="1" applyAlignment="1">
      <alignment horizontal="center"/>
    </xf>
    <xf numFmtId="3" fontId="0" fillId="0" borderId="10" xfId="0" applyNumberFormat="1" applyBorder="1"/>
    <xf numFmtId="0" fontId="0" fillId="0" borderId="4" xfId="0" applyBorder="1"/>
    <xf numFmtId="3" fontId="0" fillId="0" borderId="4" xfId="0" applyNumberFormat="1" applyBorder="1"/>
    <xf numFmtId="14" fontId="5" fillId="3" borderId="20" xfId="0" applyNumberFormat="1" applyFont="1" applyFill="1" applyBorder="1" applyAlignment="1">
      <alignment horizontal="right"/>
    </xf>
    <xf numFmtId="14" fontId="5" fillId="4" borderId="20" xfId="0" applyNumberFormat="1" applyFont="1" applyFill="1" applyBorder="1" applyAlignment="1">
      <alignment horizontal="right"/>
    </xf>
    <xf numFmtId="14" fontId="5" fillId="3" borderId="22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center"/>
    </xf>
    <xf numFmtId="165" fontId="5" fillId="5" borderId="19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right"/>
    </xf>
    <xf numFmtId="166" fontId="14" fillId="6" borderId="19" xfId="1" applyNumberFormat="1" applyFont="1" applyFill="1" applyBorder="1"/>
    <xf numFmtId="166" fontId="5" fillId="5" borderId="21" xfId="0" applyNumberFormat="1" applyFont="1" applyFill="1" applyBorder="1" applyAlignment="1">
      <alignment horizontal="right"/>
    </xf>
    <xf numFmtId="166" fontId="14" fillId="6" borderId="21" xfId="0" applyNumberFormat="1" applyFont="1" applyFill="1" applyBorder="1"/>
    <xf numFmtId="166" fontId="14" fillId="6" borderId="24" xfId="0" applyNumberFormat="1" applyFont="1" applyFill="1" applyBorder="1"/>
    <xf numFmtId="0" fontId="12" fillId="0" borderId="39" xfId="0" applyFont="1" applyBorder="1"/>
    <xf numFmtId="3" fontId="11" fillId="0" borderId="40" xfId="0" applyNumberFormat="1" applyFont="1" applyBorder="1"/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left"/>
    </xf>
    <xf numFmtId="164" fontId="5" fillId="2" borderId="22" xfId="0" applyNumberFormat="1" applyFont="1" applyFill="1" applyBorder="1" applyAlignment="1">
      <alignment horizontal="left"/>
    </xf>
    <xf numFmtId="49" fontId="5" fillId="2" borderId="23" xfId="0" applyNumberFormat="1" applyFont="1" applyFill="1" applyBorder="1" applyAlignment="1">
      <alignment horizontal="left"/>
    </xf>
    <xf numFmtId="49" fontId="5" fillId="2" borderId="23" xfId="0" applyNumberFormat="1" applyFont="1" applyFill="1" applyBorder="1" applyAlignment="1">
      <alignment horizontal="center"/>
    </xf>
    <xf numFmtId="165" fontId="5" fillId="4" borderId="19" xfId="0" applyNumberFormat="1" applyFont="1" applyFill="1" applyBorder="1" applyAlignment="1">
      <alignment horizontal="right"/>
    </xf>
    <xf numFmtId="49" fontId="5" fillId="3" borderId="23" xfId="0" applyNumberFormat="1" applyFont="1" applyFill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5" fillId="4" borderId="41" xfId="0" applyNumberFormat="1" applyFont="1" applyFill="1" applyBorder="1" applyAlignment="1">
      <alignment horizontal="right"/>
    </xf>
    <xf numFmtId="49" fontId="5" fillId="4" borderId="42" xfId="0" applyNumberFormat="1" applyFont="1" applyFill="1" applyBorder="1" applyAlignment="1">
      <alignment horizontal="right"/>
    </xf>
    <xf numFmtId="165" fontId="14" fillId="5" borderId="27" xfId="0" applyNumberFormat="1" applyFont="1" applyFill="1" applyBorder="1" applyAlignment="1">
      <alignment horizontal="right"/>
    </xf>
    <xf numFmtId="14" fontId="5" fillId="3" borderId="37" xfId="0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/>
    </xf>
    <xf numFmtId="0" fontId="14" fillId="0" borderId="0" xfId="0" applyFont="1"/>
    <xf numFmtId="0" fontId="5" fillId="3" borderId="5" xfId="0" applyFont="1" applyFill="1" applyBorder="1" applyAlignment="1">
      <alignment horizontal="right" wrapText="1"/>
    </xf>
    <xf numFmtId="166" fontId="5" fillId="5" borderId="38" xfId="0" applyNumberFormat="1" applyFont="1" applyFill="1" applyBorder="1" applyAlignment="1">
      <alignment horizontal="right" wrapText="1"/>
    </xf>
    <xf numFmtId="14" fontId="5" fillId="4" borderId="28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5" borderId="29" xfId="0" applyNumberFormat="1" applyFont="1" applyFill="1" applyBorder="1" applyAlignment="1">
      <alignment horizontal="right"/>
    </xf>
    <xf numFmtId="14" fontId="5" fillId="3" borderId="37" xfId="0" applyNumberFormat="1" applyFont="1" applyFill="1" applyBorder="1" applyAlignment="1">
      <alignment wrapText="1"/>
    </xf>
    <xf numFmtId="14" fontId="5" fillId="3" borderId="20" xfId="0" applyNumberFormat="1" applyFont="1" applyFill="1" applyBorder="1" applyAlignment="1">
      <alignment wrapText="1"/>
    </xf>
    <xf numFmtId="14" fontId="5" fillId="3" borderId="43" xfId="0" applyNumberFormat="1" applyFont="1" applyFill="1" applyBorder="1" applyAlignment="1">
      <alignment wrapText="1"/>
    </xf>
    <xf numFmtId="0" fontId="5" fillId="4" borderId="44" xfId="0" applyFont="1" applyFill="1" applyBorder="1" applyAlignment="1">
      <alignment horizontal="left"/>
    </xf>
    <xf numFmtId="0" fontId="5" fillId="3" borderId="44" xfId="0" applyFont="1" applyFill="1" applyBorder="1" applyAlignment="1">
      <alignment horizontal="right" wrapText="1"/>
    </xf>
    <xf numFmtId="166" fontId="5" fillId="5" borderId="45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6" xfId="0" applyBorder="1"/>
    <xf numFmtId="3" fontId="11" fillId="0" borderId="0" xfId="0" applyNumberFormat="1" applyFont="1"/>
    <xf numFmtId="3" fontId="0" fillId="0" borderId="46" xfId="0" applyNumberFormat="1" applyBorder="1"/>
    <xf numFmtId="3" fontId="0" fillId="0" borderId="0" xfId="0" applyNumberFormat="1"/>
    <xf numFmtId="14" fontId="14" fillId="0" borderId="30" xfId="0" applyNumberFormat="1" applyFont="1" applyBorder="1" applyAlignment="1">
      <alignment horizontal="left"/>
    </xf>
    <xf numFmtId="49" fontId="5" fillId="2" borderId="31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31" xfId="0" applyFont="1" applyBorder="1" applyAlignment="1">
      <alignment horizontal="left" vertical="top"/>
    </xf>
    <xf numFmtId="14" fontId="14" fillId="0" borderId="30" xfId="0" applyNumberFormat="1" applyFont="1" applyBorder="1" applyAlignment="1">
      <alignment horizontal="left" vertical="top"/>
    </xf>
    <xf numFmtId="0" fontId="14" fillId="0" borderId="31" xfId="0" applyFont="1" applyBorder="1" applyAlignment="1">
      <alignment horizontal="left"/>
    </xf>
    <xf numFmtId="49" fontId="5" fillId="2" borderId="31" xfId="0" applyNumberFormat="1" applyFont="1" applyFill="1" applyBorder="1" applyAlignment="1">
      <alignment horizontal="right" vertical="center" wrapText="1"/>
    </xf>
    <xf numFmtId="49" fontId="5" fillId="3" borderId="3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6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Flynn Electric Usage in Total kWh </a:t>
            </a:r>
          </a:p>
        </c:rich>
      </c:tx>
      <c:layout>
        <c:manualLayout>
          <c:xMode val="edge"/>
          <c:yMode val="edge"/>
          <c:x val="0.31134629980622369"/>
          <c:y val="2.1101217723029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usage'!$A$48:$A$53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usage'!$B$48:$B$53</c:f>
              <c:numCache>
                <c:formatCode>#,##0</c:formatCode>
                <c:ptCount val="6"/>
                <c:pt idx="0">
                  <c:v>250038</c:v>
                </c:pt>
                <c:pt idx="1">
                  <c:v>233213</c:v>
                </c:pt>
                <c:pt idx="2">
                  <c:v>245734</c:v>
                </c:pt>
                <c:pt idx="3">
                  <c:v>254333</c:v>
                </c:pt>
                <c:pt idx="4">
                  <c:v>261579</c:v>
                </c:pt>
                <c:pt idx="5">
                  <c:v>88112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8-4DC5-9FA3-1ABACE67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581375"/>
        <c:axId val="2134580543"/>
      </c:barChart>
      <c:catAx>
        <c:axId val="213458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580543"/>
        <c:crosses val="autoZero"/>
        <c:auto val="1"/>
        <c:lblAlgn val="ctr"/>
        <c:lblOffset val="100"/>
        <c:noMultiLvlLbl val="0"/>
      </c:catAx>
      <c:valAx>
        <c:axId val="213458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58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Flynn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usage'!$D$48:$D$53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usage'!$E$48:$E$53</c:f>
              <c:numCache>
                <c:formatCode>#,##0</c:formatCode>
                <c:ptCount val="6"/>
                <c:pt idx="0">
                  <c:v>21401</c:v>
                </c:pt>
                <c:pt idx="1">
                  <c:v>18295</c:v>
                </c:pt>
                <c:pt idx="2">
                  <c:v>18534</c:v>
                </c:pt>
                <c:pt idx="3">
                  <c:v>21179</c:v>
                </c:pt>
                <c:pt idx="4">
                  <c:v>16513</c:v>
                </c:pt>
                <c:pt idx="5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F-4B39-9F81-E6AE014D0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871551"/>
        <c:axId val="1369779551"/>
      </c:barChart>
      <c:catAx>
        <c:axId val="21348715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779551"/>
        <c:crosses val="autoZero"/>
        <c:auto val="1"/>
        <c:lblAlgn val="ctr"/>
        <c:lblOffset val="100"/>
        <c:noMultiLvlLbl val="0"/>
      </c:catAx>
      <c:valAx>
        <c:axId val="1369779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87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66673</xdr:rowOff>
    </xdr:from>
    <xdr:to>
      <xdr:col>11</xdr:col>
      <xdr:colOff>476250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7CD827-6373-CA8F-CA0C-D15500691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0</xdr:row>
      <xdr:rowOff>71435</xdr:rowOff>
    </xdr:from>
    <xdr:to>
      <xdr:col>23</xdr:col>
      <xdr:colOff>457200</xdr:colOff>
      <xdr:row>27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26DF03-286C-D07F-5AD2-D27CF03C6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CABB-68E7-4516-8387-3BAFF1EE9839}">
  <dimension ref="A1:M50"/>
  <sheetViews>
    <sheetView topLeftCell="A22" workbookViewId="0">
      <selection activeCell="G48" sqref="G48"/>
    </sheetView>
  </sheetViews>
  <sheetFormatPr defaultRowHeight="15" x14ac:dyDescent="0.25"/>
  <cols>
    <col min="1" max="1" width="17.5703125" customWidth="1"/>
    <col min="2" max="2" width="18.85546875" customWidth="1"/>
    <col min="3" max="3" width="13.85546875" bestFit="1" customWidth="1"/>
    <col min="4" max="4" width="9.28515625" bestFit="1" customWidth="1"/>
    <col min="5" max="5" width="15.140625" customWidth="1"/>
    <col min="6" max="6" width="9.28515625" bestFit="1" customWidth="1"/>
    <col min="7" max="7" width="14.85546875" customWidth="1"/>
    <col min="8" max="8" width="11.5703125" customWidth="1"/>
    <col min="13" max="13" width="11.42578125" bestFit="1" customWidth="1"/>
  </cols>
  <sheetData>
    <row r="1" spans="1:13" ht="27" thickBot="1" x14ac:dyDescent="0.45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</row>
    <row r="2" spans="1:13" ht="15.75" thickBot="1" x14ac:dyDescent="0.3"/>
    <row r="3" spans="1:13" ht="19.5" thickBot="1" x14ac:dyDescent="0.35">
      <c r="A3" s="55" t="s">
        <v>0</v>
      </c>
    </row>
    <row r="4" spans="1:13" ht="15.75" x14ac:dyDescent="0.2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3"/>
    </row>
    <row r="5" spans="1:13" ht="56.25" x14ac:dyDescent="0.25">
      <c r="A5" t="s">
        <v>10</v>
      </c>
      <c r="B5" t="s">
        <v>11</v>
      </c>
      <c r="C5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5" t="s">
        <v>22</v>
      </c>
    </row>
    <row r="6" spans="1:13" ht="15.75" x14ac:dyDescent="0.25">
      <c r="A6" s="25">
        <v>43292</v>
      </c>
      <c r="B6" s="26" t="s">
        <v>27</v>
      </c>
      <c r="C6" s="27" t="s">
        <v>28</v>
      </c>
      <c r="D6" s="30">
        <v>21854</v>
      </c>
      <c r="E6" s="30"/>
      <c r="F6" s="30">
        <v>13264</v>
      </c>
      <c r="G6" s="30">
        <v>125</v>
      </c>
      <c r="H6" s="30">
        <v>8589</v>
      </c>
      <c r="I6" s="30"/>
      <c r="J6" s="30"/>
      <c r="K6" s="30"/>
      <c r="L6" s="30"/>
      <c r="M6" s="29">
        <v>2406.58</v>
      </c>
    </row>
    <row r="7" spans="1:13" ht="15.75" x14ac:dyDescent="0.25">
      <c r="A7" s="25">
        <v>43321</v>
      </c>
      <c r="B7" s="26" t="s">
        <v>27</v>
      </c>
      <c r="C7" s="27" t="s">
        <v>28</v>
      </c>
      <c r="D7" s="28">
        <v>22301</v>
      </c>
      <c r="E7" s="28"/>
      <c r="F7" s="28">
        <v>13826</v>
      </c>
      <c r="G7" s="28">
        <v>125</v>
      </c>
      <c r="H7" s="28">
        <v>8474</v>
      </c>
      <c r="I7" s="28"/>
      <c r="J7" s="28"/>
      <c r="K7" s="28"/>
      <c r="L7" s="28"/>
      <c r="M7" s="29">
        <v>2652.09</v>
      </c>
    </row>
    <row r="8" spans="1:13" ht="15.75" x14ac:dyDescent="0.25">
      <c r="A8" s="25">
        <v>43353</v>
      </c>
      <c r="B8" s="26" t="s">
        <v>27</v>
      </c>
      <c r="C8" s="27" t="s">
        <v>28</v>
      </c>
      <c r="D8" s="30">
        <v>23421</v>
      </c>
      <c r="E8" s="30"/>
      <c r="F8" s="30">
        <v>14406</v>
      </c>
      <c r="G8" s="30">
        <v>139</v>
      </c>
      <c r="H8" s="30">
        <v>9015</v>
      </c>
      <c r="I8" s="30"/>
      <c r="J8" s="30"/>
      <c r="K8" s="30"/>
      <c r="L8" s="30"/>
      <c r="M8" s="29">
        <v>2684.79</v>
      </c>
    </row>
    <row r="9" spans="1:13" ht="15.75" x14ac:dyDescent="0.25">
      <c r="A9" s="25">
        <v>43382</v>
      </c>
      <c r="B9" s="26" t="s">
        <v>27</v>
      </c>
      <c r="C9" s="27" t="s">
        <v>28</v>
      </c>
      <c r="D9" s="28">
        <v>22588</v>
      </c>
      <c r="E9" s="28"/>
      <c r="F9" s="28">
        <v>14455</v>
      </c>
      <c r="G9" s="28">
        <v>136</v>
      </c>
      <c r="H9" s="28">
        <v>8133</v>
      </c>
      <c r="I9" s="28"/>
      <c r="J9" s="28"/>
      <c r="K9" s="28"/>
      <c r="L9" s="28"/>
      <c r="M9" s="29">
        <v>2419.84</v>
      </c>
    </row>
    <row r="10" spans="1:13" ht="15.75" x14ac:dyDescent="0.25">
      <c r="A10" s="25">
        <v>43413</v>
      </c>
      <c r="B10" s="26" t="s">
        <v>27</v>
      </c>
      <c r="C10" s="27" t="s">
        <v>28</v>
      </c>
      <c r="D10" s="30">
        <v>19624</v>
      </c>
      <c r="E10" s="30"/>
      <c r="F10" s="30">
        <v>10826</v>
      </c>
      <c r="G10" s="30">
        <v>68</v>
      </c>
      <c r="H10" s="30">
        <v>8798</v>
      </c>
      <c r="I10" s="30"/>
      <c r="J10" s="30"/>
      <c r="K10" s="30"/>
      <c r="L10" s="30"/>
      <c r="M10" s="29">
        <v>1912.95</v>
      </c>
    </row>
    <row r="11" spans="1:13" ht="15.75" x14ac:dyDescent="0.25">
      <c r="A11" s="25">
        <v>43444</v>
      </c>
      <c r="B11" s="26" t="s">
        <v>27</v>
      </c>
      <c r="C11" s="27" t="s">
        <v>28</v>
      </c>
      <c r="D11" s="28">
        <v>19714</v>
      </c>
      <c r="E11" s="28"/>
      <c r="F11" s="28">
        <v>9699</v>
      </c>
      <c r="G11" s="28">
        <v>66</v>
      </c>
      <c r="H11" s="28">
        <v>10015</v>
      </c>
      <c r="I11" s="28"/>
      <c r="J11" s="28"/>
      <c r="K11" s="28"/>
      <c r="L11" s="28"/>
      <c r="M11" s="29">
        <v>1886.39</v>
      </c>
    </row>
    <row r="12" spans="1:13" ht="15.75" x14ac:dyDescent="0.25">
      <c r="A12" s="25">
        <v>43478</v>
      </c>
      <c r="B12" s="26" t="s">
        <v>27</v>
      </c>
      <c r="C12" s="27" t="s">
        <v>28</v>
      </c>
      <c r="D12" s="30">
        <v>22576</v>
      </c>
      <c r="E12" s="30"/>
      <c r="F12" s="30">
        <v>11202</v>
      </c>
      <c r="G12" s="30">
        <v>69</v>
      </c>
      <c r="H12" s="30">
        <v>11374</v>
      </c>
      <c r="I12" s="30"/>
      <c r="J12" s="30"/>
      <c r="K12" s="30"/>
      <c r="L12" s="30"/>
      <c r="M12" s="29">
        <v>2072.54</v>
      </c>
    </row>
    <row r="13" spans="1:13" ht="15.75" x14ac:dyDescent="0.25">
      <c r="A13" s="25">
        <v>43507</v>
      </c>
      <c r="B13" s="26" t="s">
        <v>27</v>
      </c>
      <c r="C13" s="27" t="s">
        <v>28</v>
      </c>
      <c r="D13" s="28">
        <v>20111</v>
      </c>
      <c r="E13" s="28"/>
      <c r="F13" s="28">
        <v>9429</v>
      </c>
      <c r="G13" s="28">
        <v>68</v>
      </c>
      <c r="H13" s="28">
        <v>10682</v>
      </c>
      <c r="I13" s="28"/>
      <c r="J13" s="28"/>
      <c r="K13" s="28"/>
      <c r="L13" s="28"/>
      <c r="M13" s="29">
        <v>1874.22</v>
      </c>
    </row>
    <row r="14" spans="1:13" ht="15.75" x14ac:dyDescent="0.25">
      <c r="A14" s="25">
        <v>43537</v>
      </c>
      <c r="B14" s="26" t="s">
        <v>27</v>
      </c>
      <c r="C14" s="27" t="s">
        <v>28</v>
      </c>
      <c r="D14" s="30">
        <v>20987</v>
      </c>
      <c r="E14" s="30"/>
      <c r="F14" s="30">
        <v>10619</v>
      </c>
      <c r="G14" s="30">
        <v>73</v>
      </c>
      <c r="H14" s="30">
        <v>10368</v>
      </c>
      <c r="I14" s="30"/>
      <c r="J14" s="30"/>
      <c r="K14" s="30"/>
      <c r="L14" s="30"/>
      <c r="M14" s="29">
        <v>2002.91</v>
      </c>
    </row>
    <row r="15" spans="1:13" ht="15.75" x14ac:dyDescent="0.25">
      <c r="A15" s="25">
        <v>43566</v>
      </c>
      <c r="B15" s="26" t="s">
        <v>27</v>
      </c>
      <c r="C15" s="27" t="s">
        <v>28</v>
      </c>
      <c r="D15" s="28">
        <v>17973</v>
      </c>
      <c r="E15" s="28"/>
      <c r="F15" s="28">
        <v>9360</v>
      </c>
      <c r="G15" s="28">
        <v>71</v>
      </c>
      <c r="H15" s="28">
        <v>8613</v>
      </c>
      <c r="I15" s="28"/>
      <c r="J15" s="28"/>
      <c r="K15" s="28"/>
      <c r="L15" s="28"/>
      <c r="M15" s="29">
        <v>1812.71</v>
      </c>
    </row>
    <row r="16" spans="1:13" ht="15.75" x14ac:dyDescent="0.25">
      <c r="A16" s="25">
        <v>43597</v>
      </c>
      <c r="B16" s="26" t="s">
        <v>27</v>
      </c>
      <c r="C16" s="27" t="s">
        <v>28</v>
      </c>
      <c r="D16" s="30">
        <v>18306</v>
      </c>
      <c r="E16" s="30"/>
      <c r="F16" s="30">
        <v>9754</v>
      </c>
      <c r="G16" s="30">
        <v>70</v>
      </c>
      <c r="H16" s="30">
        <v>8552</v>
      </c>
      <c r="I16" s="30"/>
      <c r="J16" s="30"/>
      <c r="K16" s="30"/>
      <c r="L16" s="30"/>
      <c r="M16" s="29">
        <v>1822.74</v>
      </c>
    </row>
    <row r="17" spans="1:13" ht="16.5" thickBot="1" x14ac:dyDescent="0.3">
      <c r="A17" s="25">
        <v>43627</v>
      </c>
      <c r="B17" s="26" t="s">
        <v>27</v>
      </c>
      <c r="C17" s="118" t="s">
        <v>28</v>
      </c>
      <c r="D17" s="64">
        <v>20583</v>
      </c>
      <c r="E17" s="28"/>
      <c r="F17" s="28">
        <v>12920</v>
      </c>
      <c r="G17" s="28">
        <v>189</v>
      </c>
      <c r="H17" s="28">
        <v>7664</v>
      </c>
      <c r="I17" s="28"/>
      <c r="J17" s="28"/>
      <c r="K17" s="28"/>
      <c r="L17" s="28"/>
      <c r="M17" s="31">
        <v>2964.15</v>
      </c>
    </row>
    <row r="18" spans="1:13" ht="16.5" thickBot="1" x14ac:dyDescent="0.3">
      <c r="A18" s="32"/>
      <c r="B18" s="32"/>
      <c r="C18" s="121" t="s">
        <v>13</v>
      </c>
      <c r="D18" s="120">
        <f>SUM(D6:D17)</f>
        <v>250038</v>
      </c>
      <c r="E18" s="32"/>
      <c r="F18" s="32"/>
      <c r="G18" s="32"/>
      <c r="H18" s="32"/>
      <c r="I18" s="32"/>
      <c r="J18" s="32"/>
      <c r="K18" s="32"/>
      <c r="L18" s="32"/>
      <c r="M18" s="33">
        <f>SUM(M6:M17)</f>
        <v>26511.910000000003</v>
      </c>
    </row>
    <row r="19" spans="1:13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.75" thickBot="1" x14ac:dyDescent="0.3"/>
    <row r="21" spans="1:13" ht="19.5" thickBot="1" x14ac:dyDescent="0.35">
      <c r="A21" s="202" t="s">
        <v>23</v>
      </c>
      <c r="B21" s="203"/>
      <c r="C21" s="204"/>
      <c r="G21" s="205" t="s">
        <v>33</v>
      </c>
      <c r="H21" s="206"/>
      <c r="I21" s="56"/>
      <c r="J21" s="56"/>
      <c r="K21" s="56"/>
    </row>
    <row r="22" spans="1:13" ht="32.25" thickBot="1" x14ac:dyDescent="0.3">
      <c r="A22" s="8" t="s">
        <v>10</v>
      </c>
      <c r="B22" s="9" t="s">
        <v>11</v>
      </c>
      <c r="C22" s="9" t="s">
        <v>12</v>
      </c>
      <c r="D22" s="9" t="s">
        <v>24</v>
      </c>
      <c r="E22" s="13" t="s">
        <v>22</v>
      </c>
      <c r="G22" s="50" t="s">
        <v>34</v>
      </c>
      <c r="H22" s="51" t="s">
        <v>35</v>
      </c>
      <c r="I22" s="57"/>
      <c r="J22" s="57"/>
      <c r="K22" s="57"/>
    </row>
    <row r="23" spans="1:13" ht="15.75" x14ac:dyDescent="0.25">
      <c r="A23" s="34">
        <v>43292</v>
      </c>
      <c r="B23" s="35" t="s">
        <v>29</v>
      </c>
      <c r="C23" s="36" t="s">
        <v>30</v>
      </c>
      <c r="D23" s="23">
        <v>53</v>
      </c>
      <c r="E23" s="37"/>
      <c r="G23" s="47">
        <v>43494</v>
      </c>
      <c r="H23" s="48">
        <v>705.7</v>
      </c>
      <c r="I23" s="58"/>
      <c r="J23" s="59"/>
      <c r="K23" s="60"/>
    </row>
    <row r="24" spans="1:13" ht="15.75" x14ac:dyDescent="0.25">
      <c r="A24" s="38">
        <v>43321</v>
      </c>
      <c r="B24" s="39" t="s">
        <v>31</v>
      </c>
      <c r="C24" s="40" t="s">
        <v>32</v>
      </c>
      <c r="D24" s="28">
        <v>0</v>
      </c>
      <c r="E24" s="41">
        <v>153.16</v>
      </c>
      <c r="G24" s="34">
        <v>43495</v>
      </c>
      <c r="H24" s="37">
        <v>168.1</v>
      </c>
      <c r="I24" s="58"/>
      <c r="J24" s="59"/>
      <c r="K24" s="61"/>
    </row>
    <row r="25" spans="1:13" ht="15.75" x14ac:dyDescent="0.25">
      <c r="A25" s="42">
        <v>43321</v>
      </c>
      <c r="B25" s="43" t="s">
        <v>29</v>
      </c>
      <c r="C25" s="44" t="s">
        <v>30</v>
      </c>
      <c r="D25" s="30">
        <v>45</v>
      </c>
      <c r="E25" s="45"/>
      <c r="G25" s="38">
        <v>43497</v>
      </c>
      <c r="H25" s="41">
        <v>281.3</v>
      </c>
      <c r="I25" s="58"/>
      <c r="J25" s="59"/>
      <c r="K25" s="61"/>
    </row>
    <row r="26" spans="1:13" ht="15.75" x14ac:dyDescent="0.25">
      <c r="A26" s="38">
        <v>43353</v>
      </c>
      <c r="B26" s="39" t="s">
        <v>31</v>
      </c>
      <c r="C26" s="40" t="s">
        <v>32</v>
      </c>
      <c r="D26" s="28">
        <v>0</v>
      </c>
      <c r="E26" s="41">
        <v>156.99</v>
      </c>
      <c r="G26" s="42"/>
      <c r="H26" s="45"/>
      <c r="I26" s="58"/>
      <c r="J26" s="59"/>
      <c r="K26" s="61"/>
    </row>
    <row r="27" spans="1:13" ht="15.75" x14ac:dyDescent="0.25">
      <c r="A27" s="42">
        <v>43353</v>
      </c>
      <c r="B27" s="43" t="s">
        <v>29</v>
      </c>
      <c r="C27" s="44" t="s">
        <v>30</v>
      </c>
      <c r="D27" s="30">
        <v>53</v>
      </c>
      <c r="E27" s="45"/>
      <c r="G27" s="38"/>
      <c r="H27" s="41"/>
      <c r="I27" s="58"/>
      <c r="J27" s="59"/>
      <c r="K27" s="61"/>
    </row>
    <row r="28" spans="1:13" ht="15.75" x14ac:dyDescent="0.25">
      <c r="A28" s="38">
        <v>43382</v>
      </c>
      <c r="B28" s="39" t="s">
        <v>31</v>
      </c>
      <c r="C28" s="40" t="s">
        <v>32</v>
      </c>
      <c r="D28" s="28">
        <v>605</v>
      </c>
      <c r="E28" s="41">
        <v>460.6</v>
      </c>
      <c r="G28" s="42"/>
      <c r="H28" s="45"/>
      <c r="I28" s="58"/>
      <c r="J28" s="59"/>
      <c r="K28" s="61"/>
    </row>
    <row r="29" spans="1:13" ht="15.75" x14ac:dyDescent="0.25">
      <c r="A29" s="42">
        <v>43382</v>
      </c>
      <c r="B29" s="43" t="s">
        <v>29</v>
      </c>
      <c r="C29" s="44" t="s">
        <v>30</v>
      </c>
      <c r="D29" s="30">
        <v>98</v>
      </c>
      <c r="E29" s="45"/>
      <c r="G29" s="38"/>
      <c r="H29" s="41"/>
      <c r="I29" s="58"/>
      <c r="J29" s="59"/>
      <c r="K29" s="61"/>
    </row>
    <row r="30" spans="1:13" ht="15.75" x14ac:dyDescent="0.25">
      <c r="A30" s="38">
        <v>43411</v>
      </c>
      <c r="B30" s="39" t="s">
        <v>31</v>
      </c>
      <c r="C30" s="40" t="s">
        <v>32</v>
      </c>
      <c r="D30" s="28">
        <v>2095</v>
      </c>
      <c r="E30" s="41">
        <v>1192.18</v>
      </c>
      <c r="G30" s="42"/>
      <c r="H30" s="45"/>
      <c r="I30" s="58"/>
      <c r="J30" s="59"/>
      <c r="K30" s="61"/>
    </row>
    <row r="31" spans="1:13" ht="15.75" x14ac:dyDescent="0.25">
      <c r="A31" s="42">
        <v>43411</v>
      </c>
      <c r="B31" s="43" t="s">
        <v>29</v>
      </c>
      <c r="C31" s="44" t="s">
        <v>30</v>
      </c>
      <c r="D31" s="30">
        <v>92</v>
      </c>
      <c r="E31" s="45"/>
      <c r="G31" s="38"/>
      <c r="H31" s="41"/>
      <c r="I31" s="58"/>
      <c r="J31" s="59"/>
      <c r="K31" s="61"/>
    </row>
    <row r="32" spans="1:13" ht="15.75" x14ac:dyDescent="0.25">
      <c r="A32" s="38">
        <v>43444</v>
      </c>
      <c r="B32" s="39" t="s">
        <v>31</v>
      </c>
      <c r="C32" s="40" t="s">
        <v>32</v>
      </c>
      <c r="D32" s="28">
        <v>3585</v>
      </c>
      <c r="E32" s="41">
        <v>2182.6</v>
      </c>
      <c r="G32" s="42"/>
      <c r="H32" s="45"/>
      <c r="I32" s="58"/>
      <c r="J32" s="59"/>
      <c r="K32" s="61"/>
    </row>
    <row r="33" spans="1:11" ht="16.5" thickBot="1" x14ac:dyDescent="0.3">
      <c r="A33" s="42">
        <v>43444</v>
      </c>
      <c r="B33" s="43" t="s">
        <v>29</v>
      </c>
      <c r="C33" s="44" t="s">
        <v>30</v>
      </c>
      <c r="D33" s="30">
        <v>101</v>
      </c>
      <c r="E33" s="45"/>
      <c r="G33" s="38"/>
      <c r="H33" s="46"/>
      <c r="I33" s="58"/>
      <c r="J33" s="59"/>
      <c r="K33" s="61"/>
    </row>
    <row r="34" spans="1:11" ht="16.5" thickBot="1" x14ac:dyDescent="0.3">
      <c r="A34" s="38">
        <v>43478</v>
      </c>
      <c r="B34" s="39" t="s">
        <v>31</v>
      </c>
      <c r="C34" s="40" t="s">
        <v>32</v>
      </c>
      <c r="D34" s="28">
        <v>3668</v>
      </c>
      <c r="E34" s="46">
        <v>2415.19</v>
      </c>
      <c r="G34" s="32"/>
      <c r="H34" s="33">
        <f>SUM(H23:H33)</f>
        <v>1155.1000000000001</v>
      </c>
      <c r="I34" s="58"/>
      <c r="J34" s="59"/>
      <c r="K34" s="61"/>
    </row>
    <row r="35" spans="1:11" ht="15.75" x14ac:dyDescent="0.25">
      <c r="A35" s="42">
        <v>43478</v>
      </c>
      <c r="B35" s="43" t="s">
        <v>29</v>
      </c>
      <c r="C35" s="44" t="s">
        <v>30</v>
      </c>
      <c r="D35" s="30">
        <v>101</v>
      </c>
      <c r="E35" s="45"/>
      <c r="K35" s="62"/>
    </row>
    <row r="36" spans="1:11" ht="15.75" x14ac:dyDescent="0.25">
      <c r="A36" s="38">
        <v>43507</v>
      </c>
      <c r="B36" s="39" t="s">
        <v>31</v>
      </c>
      <c r="C36" s="40" t="s">
        <v>32</v>
      </c>
      <c r="D36" s="28">
        <v>3380</v>
      </c>
      <c r="E36" s="41">
        <v>2032.07</v>
      </c>
    </row>
    <row r="37" spans="1:11" ht="15.75" x14ac:dyDescent="0.25">
      <c r="A37" s="42">
        <v>43507</v>
      </c>
      <c r="B37" s="43" t="s">
        <v>29</v>
      </c>
      <c r="C37" s="44" t="s">
        <v>30</v>
      </c>
      <c r="D37" s="30">
        <v>89</v>
      </c>
      <c r="E37" s="45"/>
    </row>
    <row r="38" spans="1:11" ht="15.75" x14ac:dyDescent="0.25">
      <c r="A38" s="38">
        <v>43537</v>
      </c>
      <c r="B38" s="39" t="s">
        <v>31</v>
      </c>
      <c r="C38" s="40" t="s">
        <v>32</v>
      </c>
      <c r="D38" s="28">
        <v>3348</v>
      </c>
      <c r="E38" s="41">
        <v>1717.35</v>
      </c>
    </row>
    <row r="39" spans="1:11" ht="15.75" x14ac:dyDescent="0.25">
      <c r="A39" s="42">
        <v>43537</v>
      </c>
      <c r="B39" s="43" t="s">
        <v>29</v>
      </c>
      <c r="C39" s="44" t="s">
        <v>30</v>
      </c>
      <c r="D39" s="30">
        <v>99</v>
      </c>
      <c r="E39" s="45"/>
    </row>
    <row r="40" spans="1:11" ht="15.75" x14ac:dyDescent="0.25">
      <c r="A40" s="38">
        <v>43566</v>
      </c>
      <c r="B40" s="39" t="s">
        <v>31</v>
      </c>
      <c r="C40" s="40" t="s">
        <v>32</v>
      </c>
      <c r="D40" s="28">
        <v>2164</v>
      </c>
      <c r="E40" s="41">
        <v>1149.3499999999999</v>
      </c>
    </row>
    <row r="41" spans="1:11" ht="15.75" x14ac:dyDescent="0.25">
      <c r="A41" s="42">
        <v>43566</v>
      </c>
      <c r="B41" s="43" t="s">
        <v>29</v>
      </c>
      <c r="C41" s="44" t="s">
        <v>30</v>
      </c>
      <c r="D41" s="30">
        <v>92</v>
      </c>
      <c r="E41" s="45"/>
    </row>
    <row r="42" spans="1:11" ht="15.75" x14ac:dyDescent="0.25">
      <c r="A42" s="38">
        <v>43597</v>
      </c>
      <c r="B42" s="39" t="s">
        <v>31</v>
      </c>
      <c r="C42" s="40" t="s">
        <v>32</v>
      </c>
      <c r="D42" s="28">
        <v>1468</v>
      </c>
      <c r="E42" s="41">
        <v>842.64</v>
      </c>
    </row>
    <row r="43" spans="1:11" ht="15.75" x14ac:dyDescent="0.25">
      <c r="A43" s="42">
        <v>43597</v>
      </c>
      <c r="B43" s="43" t="s">
        <v>29</v>
      </c>
      <c r="C43" s="44" t="s">
        <v>30</v>
      </c>
      <c r="D43" s="30">
        <v>100</v>
      </c>
      <c r="E43" s="45"/>
    </row>
    <row r="44" spans="1:11" ht="15.75" x14ac:dyDescent="0.25">
      <c r="A44" s="38">
        <v>43627</v>
      </c>
      <c r="B44" s="39" t="s">
        <v>31</v>
      </c>
      <c r="C44" s="40" t="s">
        <v>32</v>
      </c>
      <c r="D44" s="28">
        <v>69</v>
      </c>
      <c r="E44" s="41">
        <v>201.33</v>
      </c>
    </row>
    <row r="45" spans="1:11" ht="16.5" thickBot="1" x14ac:dyDescent="0.3">
      <c r="A45" s="42">
        <v>43627</v>
      </c>
      <c r="B45" s="43" t="s">
        <v>29</v>
      </c>
      <c r="C45" s="44" t="s">
        <v>30</v>
      </c>
      <c r="D45" s="30">
        <v>96</v>
      </c>
      <c r="E45" s="49"/>
    </row>
    <row r="46" spans="1:11" ht="16.5" thickBot="1" x14ac:dyDescent="0.3">
      <c r="A46" s="32"/>
      <c r="B46" s="32"/>
      <c r="C46" s="32"/>
      <c r="D46" s="32"/>
      <c r="E46" s="33">
        <f>SUM(E23:E45)</f>
        <v>12503.46</v>
      </c>
    </row>
    <row r="47" spans="1:11" ht="16.5" thickBot="1" x14ac:dyDescent="0.3">
      <c r="C47" s="122" t="s">
        <v>38</v>
      </c>
      <c r="D47" s="119">
        <f>SUM(D23:D46)</f>
        <v>21401</v>
      </c>
    </row>
    <row r="49" spans="1:1" ht="18.75" x14ac:dyDescent="0.3">
      <c r="A49" s="1" t="s">
        <v>25</v>
      </c>
    </row>
    <row r="50" spans="1:1" ht="18.75" x14ac:dyDescent="0.3">
      <c r="A50" s="1"/>
    </row>
  </sheetData>
  <mergeCells count="3">
    <mergeCell ref="A1:M1"/>
    <mergeCell ref="A21:C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8208-FE82-487C-9AE3-C7173AF5A6AC}">
  <dimension ref="A1:K49"/>
  <sheetViews>
    <sheetView topLeftCell="A21" workbookViewId="0">
      <selection activeCell="I48" sqref="I48"/>
    </sheetView>
  </sheetViews>
  <sheetFormatPr defaultRowHeight="15" x14ac:dyDescent="0.25"/>
  <cols>
    <col min="1" max="1" width="14" customWidth="1"/>
    <col min="2" max="2" width="17" customWidth="1"/>
    <col min="3" max="3" width="13.85546875" bestFit="1" customWidth="1"/>
    <col min="4" max="4" width="9.28515625" bestFit="1" customWidth="1"/>
    <col min="5" max="5" width="14" customWidth="1"/>
    <col min="6" max="6" width="9.28515625" bestFit="1" customWidth="1"/>
    <col min="7" max="7" width="12.7109375" customWidth="1"/>
    <col min="8" max="8" width="12.85546875" customWidth="1"/>
    <col min="9" max="9" width="11.42578125" bestFit="1" customWidth="1"/>
  </cols>
  <sheetData>
    <row r="1" spans="1:9" ht="27" thickBot="1" x14ac:dyDescent="0.45">
      <c r="A1" s="199" t="s">
        <v>26</v>
      </c>
      <c r="B1" s="200"/>
      <c r="C1" s="200"/>
      <c r="D1" s="200"/>
      <c r="E1" s="200"/>
      <c r="F1" s="200"/>
      <c r="G1" s="200"/>
      <c r="H1" s="200"/>
      <c r="I1" s="201"/>
    </row>
    <row r="2" spans="1:9" ht="15.75" thickBot="1" x14ac:dyDescent="0.3"/>
    <row r="3" spans="1:9" ht="19.5" thickBot="1" x14ac:dyDescent="0.35">
      <c r="A3" s="205" t="s">
        <v>0</v>
      </c>
      <c r="B3" s="207"/>
      <c r="C3" s="206"/>
    </row>
    <row r="4" spans="1:9" ht="15.75" x14ac:dyDescent="0.25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/>
    </row>
    <row r="5" spans="1:9" ht="45" x14ac:dyDescent="0.25">
      <c r="A5" s="32" t="s">
        <v>10</v>
      </c>
      <c r="B5" s="32" t="s">
        <v>11</v>
      </c>
      <c r="C5" s="32" t="s">
        <v>12</v>
      </c>
      <c r="D5" s="52" t="s">
        <v>13</v>
      </c>
      <c r="E5" s="52" t="s">
        <v>14</v>
      </c>
      <c r="F5" s="52" t="s">
        <v>15</v>
      </c>
      <c r="G5" s="52" t="s">
        <v>16</v>
      </c>
      <c r="H5" s="52" t="s">
        <v>17</v>
      </c>
      <c r="I5" s="53" t="s">
        <v>22</v>
      </c>
    </row>
    <row r="6" spans="1:9" ht="15.75" x14ac:dyDescent="0.25">
      <c r="A6" s="25">
        <v>43657</v>
      </c>
      <c r="B6" s="26" t="s">
        <v>27</v>
      </c>
      <c r="C6" s="27" t="s">
        <v>28</v>
      </c>
      <c r="D6" s="30">
        <v>21107</v>
      </c>
      <c r="E6" s="30"/>
      <c r="F6" s="30">
        <v>13017</v>
      </c>
      <c r="G6" s="30">
        <v>117</v>
      </c>
      <c r="H6" s="30">
        <v>8090</v>
      </c>
      <c r="I6" s="29">
        <v>2490.4699999999998</v>
      </c>
    </row>
    <row r="7" spans="1:9" ht="15.75" x14ac:dyDescent="0.25">
      <c r="A7" s="25">
        <v>43688</v>
      </c>
      <c r="B7" s="26" t="s">
        <v>27</v>
      </c>
      <c r="C7" s="27" t="s">
        <v>28</v>
      </c>
      <c r="D7" s="28">
        <v>25949</v>
      </c>
      <c r="E7" s="28"/>
      <c r="F7" s="28">
        <v>16314</v>
      </c>
      <c r="G7" s="28">
        <v>128</v>
      </c>
      <c r="H7" s="28">
        <v>9635</v>
      </c>
      <c r="I7" s="29">
        <v>2884.52</v>
      </c>
    </row>
    <row r="8" spans="1:9" ht="15.75" x14ac:dyDescent="0.25">
      <c r="A8" s="25">
        <v>43718</v>
      </c>
      <c r="B8" s="26" t="s">
        <v>27</v>
      </c>
      <c r="C8" s="27" t="s">
        <v>28</v>
      </c>
      <c r="D8" s="30">
        <v>19735</v>
      </c>
      <c r="E8" s="30"/>
      <c r="F8" s="30">
        <v>12049</v>
      </c>
      <c r="G8" s="30">
        <v>123</v>
      </c>
      <c r="H8" s="30">
        <v>7686</v>
      </c>
      <c r="I8" s="29">
        <v>2402.7800000000002</v>
      </c>
    </row>
    <row r="9" spans="1:9" ht="15.75" x14ac:dyDescent="0.25">
      <c r="A9" s="25">
        <v>43748</v>
      </c>
      <c r="B9" s="26" t="s">
        <v>27</v>
      </c>
      <c r="C9" s="27" t="s">
        <v>28</v>
      </c>
      <c r="D9" s="28">
        <v>23883</v>
      </c>
      <c r="E9" s="28"/>
      <c r="F9" s="28">
        <v>15433</v>
      </c>
      <c r="G9" s="28">
        <v>161</v>
      </c>
      <c r="H9" s="28">
        <v>8450</v>
      </c>
      <c r="I9" s="29">
        <v>2869.62</v>
      </c>
    </row>
    <row r="10" spans="1:9" ht="15.75" x14ac:dyDescent="0.25">
      <c r="A10" s="25">
        <v>43776</v>
      </c>
      <c r="B10" s="26" t="s">
        <v>27</v>
      </c>
      <c r="C10" s="27" t="s">
        <v>28</v>
      </c>
      <c r="D10" s="30">
        <v>17100</v>
      </c>
      <c r="E10" s="30"/>
      <c r="F10" s="30">
        <v>9251</v>
      </c>
      <c r="G10" s="30">
        <v>69</v>
      </c>
      <c r="H10" s="30">
        <v>7849</v>
      </c>
      <c r="I10" s="29">
        <v>1757.73</v>
      </c>
    </row>
    <row r="11" spans="1:9" ht="15.75" x14ac:dyDescent="0.25">
      <c r="A11" s="25">
        <v>43809</v>
      </c>
      <c r="B11" s="26" t="s">
        <v>27</v>
      </c>
      <c r="C11" s="27" t="s">
        <v>28</v>
      </c>
      <c r="D11" s="28">
        <v>20976</v>
      </c>
      <c r="E11" s="28"/>
      <c r="F11" s="28">
        <v>10519</v>
      </c>
      <c r="G11" s="28">
        <v>67</v>
      </c>
      <c r="H11" s="28">
        <v>10457</v>
      </c>
      <c r="I11" s="29">
        <v>1950.83</v>
      </c>
    </row>
    <row r="12" spans="1:9" ht="15.75" x14ac:dyDescent="0.25">
      <c r="A12" s="25">
        <v>43843</v>
      </c>
      <c r="B12" s="26" t="s">
        <v>27</v>
      </c>
      <c r="C12" s="27" t="s">
        <v>28</v>
      </c>
      <c r="D12" s="30">
        <v>21538</v>
      </c>
      <c r="E12" s="30"/>
      <c r="F12" s="30">
        <v>10013</v>
      </c>
      <c r="G12" s="30">
        <v>64</v>
      </c>
      <c r="H12" s="30">
        <v>11525</v>
      </c>
      <c r="I12" s="29">
        <v>1945.08</v>
      </c>
    </row>
    <row r="13" spans="1:9" ht="15.75" x14ac:dyDescent="0.25">
      <c r="A13" s="25">
        <v>43872</v>
      </c>
      <c r="B13" s="26" t="s">
        <v>27</v>
      </c>
      <c r="C13" s="27" t="s">
        <v>28</v>
      </c>
      <c r="D13" s="28">
        <v>20959</v>
      </c>
      <c r="E13" s="28"/>
      <c r="F13" s="28">
        <v>10794</v>
      </c>
      <c r="G13" s="28">
        <v>63</v>
      </c>
      <c r="H13" s="28">
        <v>10165</v>
      </c>
      <c r="I13" s="29">
        <v>1913.89</v>
      </c>
    </row>
    <row r="14" spans="1:9" ht="15.75" x14ac:dyDescent="0.25">
      <c r="A14" s="25">
        <v>43902</v>
      </c>
      <c r="B14" s="26" t="s">
        <v>27</v>
      </c>
      <c r="C14" s="27" t="s">
        <v>28</v>
      </c>
      <c r="D14" s="30">
        <v>21196</v>
      </c>
      <c r="E14" s="30"/>
      <c r="F14" s="30">
        <v>10979</v>
      </c>
      <c r="G14" s="30">
        <v>68</v>
      </c>
      <c r="H14" s="30">
        <v>10216</v>
      </c>
      <c r="I14" s="29">
        <v>1967.58</v>
      </c>
    </row>
    <row r="15" spans="1:9" ht="15.75" x14ac:dyDescent="0.25">
      <c r="A15" s="25">
        <v>43933</v>
      </c>
      <c r="B15" s="26" t="s">
        <v>27</v>
      </c>
      <c r="C15" s="27" t="s">
        <v>28</v>
      </c>
      <c r="D15" s="28">
        <v>14977</v>
      </c>
      <c r="E15" s="28"/>
      <c r="F15" s="28">
        <v>6833</v>
      </c>
      <c r="G15" s="28">
        <v>63</v>
      </c>
      <c r="H15" s="28">
        <v>8144</v>
      </c>
      <c r="I15" s="29">
        <v>1536.16</v>
      </c>
    </row>
    <row r="16" spans="1:9" ht="15.75" x14ac:dyDescent="0.25">
      <c r="A16" s="25">
        <v>43964</v>
      </c>
      <c r="B16" s="26" t="s">
        <v>27</v>
      </c>
      <c r="C16" s="27" t="s">
        <v>28</v>
      </c>
      <c r="D16" s="30">
        <v>12661</v>
      </c>
      <c r="E16" s="30"/>
      <c r="F16" s="30">
        <v>5916</v>
      </c>
      <c r="G16" s="30">
        <v>48</v>
      </c>
      <c r="H16" s="30">
        <v>6745</v>
      </c>
      <c r="I16" s="29">
        <v>1278.43</v>
      </c>
    </row>
    <row r="17" spans="1:11" ht="16.5" thickBot="1" x14ac:dyDescent="0.3">
      <c r="A17" s="25">
        <v>43993</v>
      </c>
      <c r="B17" s="26" t="s">
        <v>27</v>
      </c>
      <c r="C17" s="118" t="s">
        <v>28</v>
      </c>
      <c r="D17" s="64">
        <v>13132</v>
      </c>
      <c r="E17" s="28"/>
      <c r="F17" s="28">
        <v>7352</v>
      </c>
      <c r="G17" s="28">
        <v>143</v>
      </c>
      <c r="H17" s="28">
        <v>5779</v>
      </c>
      <c r="I17" s="31">
        <v>2103.73</v>
      </c>
    </row>
    <row r="18" spans="1:11" ht="16.5" thickBot="1" x14ac:dyDescent="0.3">
      <c r="A18" s="32"/>
      <c r="B18" s="32"/>
      <c r="C18" s="121" t="s">
        <v>13</v>
      </c>
      <c r="D18" s="120">
        <f>SUM(D6:D17)</f>
        <v>233213</v>
      </c>
      <c r="E18" s="32"/>
      <c r="F18" s="32"/>
      <c r="G18" s="32"/>
      <c r="H18" s="32"/>
      <c r="I18" s="33">
        <f>SUM(I6:I17)</f>
        <v>25100.82</v>
      </c>
    </row>
    <row r="20" spans="1:11" ht="15.75" thickBot="1" x14ac:dyDescent="0.3"/>
    <row r="21" spans="1:11" ht="19.5" thickBot="1" x14ac:dyDescent="0.35">
      <c r="A21" s="202" t="s">
        <v>23</v>
      </c>
      <c r="B21" s="203"/>
      <c r="C21" s="204"/>
      <c r="G21" s="205" t="s">
        <v>33</v>
      </c>
      <c r="H21" s="206"/>
      <c r="I21" s="56"/>
      <c r="J21" s="56"/>
      <c r="K21" s="56"/>
    </row>
    <row r="22" spans="1:11" ht="32.25" thickBot="1" x14ac:dyDescent="0.3">
      <c r="A22" s="14" t="s">
        <v>10</v>
      </c>
      <c r="B22" s="15" t="s">
        <v>11</v>
      </c>
      <c r="C22" s="15" t="s">
        <v>12</v>
      </c>
      <c r="D22" s="15" t="s">
        <v>24</v>
      </c>
      <c r="E22" s="16" t="s">
        <v>22</v>
      </c>
      <c r="G22" s="50" t="s">
        <v>34</v>
      </c>
      <c r="H22" s="51" t="s">
        <v>35</v>
      </c>
      <c r="I22" s="63"/>
      <c r="J22" s="63"/>
      <c r="K22" s="63"/>
    </row>
    <row r="23" spans="1:11" ht="15.75" x14ac:dyDescent="0.25">
      <c r="A23" s="88">
        <v>43657</v>
      </c>
      <c r="B23" s="89" t="s">
        <v>31</v>
      </c>
      <c r="C23" s="90" t="s">
        <v>32</v>
      </c>
      <c r="D23" s="78">
        <v>1</v>
      </c>
      <c r="E23" s="103">
        <v>148.44</v>
      </c>
      <c r="G23" s="72">
        <v>43846</v>
      </c>
      <c r="H23" s="124">
        <v>447.3</v>
      </c>
      <c r="I23" s="58"/>
      <c r="J23" s="59"/>
      <c r="K23" s="60"/>
    </row>
    <row r="24" spans="1:11" ht="15.75" x14ac:dyDescent="0.25">
      <c r="A24" s="91">
        <v>43657</v>
      </c>
      <c r="B24" s="39" t="s">
        <v>29</v>
      </c>
      <c r="C24" s="40" t="s">
        <v>30</v>
      </c>
      <c r="D24" s="28">
        <v>42</v>
      </c>
      <c r="E24" s="104"/>
      <c r="G24" s="125">
        <v>43875</v>
      </c>
      <c r="H24" s="126">
        <v>94.9</v>
      </c>
      <c r="I24" s="58"/>
      <c r="J24" s="59"/>
      <c r="K24" s="61"/>
    </row>
    <row r="25" spans="1:11" ht="15.75" x14ac:dyDescent="0.25">
      <c r="A25" s="92">
        <v>43688</v>
      </c>
      <c r="B25" s="43" t="s">
        <v>31</v>
      </c>
      <c r="C25" s="44" t="s">
        <v>32</v>
      </c>
      <c r="D25" s="30">
        <v>0</v>
      </c>
      <c r="E25" s="105">
        <v>147.54</v>
      </c>
      <c r="G25" s="91"/>
      <c r="H25" s="104"/>
      <c r="I25" s="58"/>
      <c r="J25" s="59"/>
      <c r="K25" s="61"/>
    </row>
    <row r="26" spans="1:11" ht="15.75" x14ac:dyDescent="0.25">
      <c r="A26" s="91">
        <v>43688</v>
      </c>
      <c r="B26" s="39" t="s">
        <v>29</v>
      </c>
      <c r="C26" s="40" t="s">
        <v>30</v>
      </c>
      <c r="D26" s="28">
        <v>42</v>
      </c>
      <c r="E26" s="104"/>
      <c r="G26" s="92"/>
      <c r="H26" s="105"/>
      <c r="I26" s="58"/>
      <c r="J26" s="59"/>
      <c r="K26" s="61"/>
    </row>
    <row r="27" spans="1:11" ht="15.75" x14ac:dyDescent="0.25">
      <c r="A27" s="92">
        <v>43718</v>
      </c>
      <c r="B27" s="43" t="s">
        <v>31</v>
      </c>
      <c r="C27" s="44" t="s">
        <v>32</v>
      </c>
      <c r="D27" s="30">
        <v>0</v>
      </c>
      <c r="E27" s="105">
        <v>154.03</v>
      </c>
      <c r="G27" s="91"/>
      <c r="H27" s="104"/>
      <c r="I27" s="58"/>
      <c r="J27" s="59"/>
      <c r="K27" s="61"/>
    </row>
    <row r="28" spans="1:11" ht="15.75" x14ac:dyDescent="0.25">
      <c r="A28" s="91">
        <v>43718</v>
      </c>
      <c r="B28" s="39" t="s">
        <v>29</v>
      </c>
      <c r="C28" s="40" t="s">
        <v>30</v>
      </c>
      <c r="D28" s="28">
        <v>56</v>
      </c>
      <c r="E28" s="104"/>
      <c r="G28" s="92"/>
      <c r="H28" s="105"/>
      <c r="I28" s="58"/>
      <c r="J28" s="59"/>
      <c r="K28" s="61"/>
    </row>
    <row r="29" spans="1:11" ht="15.75" x14ac:dyDescent="0.25">
      <c r="A29" s="92">
        <v>43747</v>
      </c>
      <c r="B29" s="43" t="s">
        <v>31</v>
      </c>
      <c r="C29" s="44" t="s">
        <v>32</v>
      </c>
      <c r="D29" s="30">
        <v>337</v>
      </c>
      <c r="E29" s="105">
        <v>306.08999999999997</v>
      </c>
      <c r="G29" s="91"/>
      <c r="H29" s="104"/>
      <c r="I29" s="58"/>
      <c r="J29" s="59"/>
      <c r="K29" s="61"/>
    </row>
    <row r="30" spans="1:11" ht="15.75" x14ac:dyDescent="0.25">
      <c r="A30" s="91">
        <v>43747</v>
      </c>
      <c r="B30" s="39" t="s">
        <v>29</v>
      </c>
      <c r="C30" s="40" t="s">
        <v>30</v>
      </c>
      <c r="D30" s="28">
        <v>93</v>
      </c>
      <c r="E30" s="104"/>
      <c r="G30" s="92"/>
      <c r="H30" s="105"/>
      <c r="I30" s="58"/>
      <c r="J30" s="59"/>
      <c r="K30" s="61"/>
    </row>
    <row r="31" spans="1:11" ht="15.75" x14ac:dyDescent="0.25">
      <c r="A31" s="92">
        <v>43776</v>
      </c>
      <c r="B31" s="43" t="s">
        <v>31</v>
      </c>
      <c r="C31" s="44" t="s">
        <v>32</v>
      </c>
      <c r="D31" s="30">
        <v>1928</v>
      </c>
      <c r="E31" s="105">
        <v>984.83</v>
      </c>
      <c r="G31" s="91"/>
      <c r="H31" s="104"/>
      <c r="I31" s="58"/>
      <c r="J31" s="59"/>
      <c r="K31" s="61"/>
    </row>
    <row r="32" spans="1:11" ht="15.75" x14ac:dyDescent="0.25">
      <c r="A32" s="91">
        <v>43776</v>
      </c>
      <c r="B32" s="39" t="s">
        <v>29</v>
      </c>
      <c r="C32" s="40" t="s">
        <v>30</v>
      </c>
      <c r="D32" s="28">
        <v>89</v>
      </c>
      <c r="E32" s="104"/>
      <c r="G32" s="92"/>
      <c r="H32" s="105"/>
      <c r="I32" s="58"/>
      <c r="J32" s="59"/>
      <c r="K32" s="61"/>
    </row>
    <row r="33" spans="1:11" ht="16.5" thickBot="1" x14ac:dyDescent="0.3">
      <c r="A33" s="92">
        <v>43809</v>
      </c>
      <c r="B33" s="43" t="s">
        <v>31</v>
      </c>
      <c r="C33" s="44" t="s">
        <v>32</v>
      </c>
      <c r="D33" s="30">
        <v>2945</v>
      </c>
      <c r="E33" s="105">
        <v>1538.02</v>
      </c>
      <c r="G33" s="127"/>
      <c r="H33" s="128"/>
      <c r="I33" s="58"/>
      <c r="J33" s="59"/>
      <c r="K33" s="61"/>
    </row>
    <row r="34" spans="1:11" ht="16.5" thickBot="1" x14ac:dyDescent="0.3">
      <c r="A34" s="91">
        <v>43809</v>
      </c>
      <c r="B34" s="39" t="s">
        <v>29</v>
      </c>
      <c r="C34" s="40" t="s">
        <v>30</v>
      </c>
      <c r="D34" s="28">
        <v>98</v>
      </c>
      <c r="E34" s="106"/>
      <c r="G34" s="32"/>
      <c r="H34" s="123">
        <f>SUM(H23:H33)</f>
        <v>542.20000000000005</v>
      </c>
      <c r="I34" s="58"/>
      <c r="J34" s="59"/>
      <c r="K34" s="61"/>
    </row>
    <row r="35" spans="1:11" ht="15.75" x14ac:dyDescent="0.25">
      <c r="A35" s="92">
        <v>43872</v>
      </c>
      <c r="B35" s="43" t="s">
        <v>31</v>
      </c>
      <c r="C35" s="44" t="s">
        <v>32</v>
      </c>
      <c r="D35" s="30">
        <v>3012</v>
      </c>
      <c r="E35" s="105">
        <v>1461.54</v>
      </c>
      <c r="K35" s="62"/>
    </row>
    <row r="36" spans="1:11" ht="15.75" x14ac:dyDescent="0.25">
      <c r="A36" s="91">
        <v>43872</v>
      </c>
      <c r="B36" s="39" t="s">
        <v>29</v>
      </c>
      <c r="C36" s="40" t="s">
        <v>30</v>
      </c>
      <c r="D36" s="28">
        <v>102</v>
      </c>
      <c r="E36" s="104"/>
    </row>
    <row r="37" spans="1:11" ht="15.75" x14ac:dyDescent="0.25">
      <c r="A37" s="92">
        <v>43843</v>
      </c>
      <c r="B37" s="43" t="s">
        <v>31</v>
      </c>
      <c r="C37" s="44" t="s">
        <v>32</v>
      </c>
      <c r="D37" s="30">
        <v>3480</v>
      </c>
      <c r="E37" s="105">
        <v>1780.3</v>
      </c>
    </row>
    <row r="38" spans="1:11" ht="15.75" x14ac:dyDescent="0.25">
      <c r="A38" s="91">
        <v>43843</v>
      </c>
      <c r="B38" s="39" t="s">
        <v>29</v>
      </c>
      <c r="C38" s="40" t="s">
        <v>30</v>
      </c>
      <c r="D38" s="28">
        <v>99</v>
      </c>
      <c r="E38" s="104"/>
    </row>
    <row r="39" spans="1:11" ht="15.75" x14ac:dyDescent="0.25">
      <c r="A39" s="92">
        <v>43902</v>
      </c>
      <c r="B39" s="43" t="s">
        <v>31</v>
      </c>
      <c r="C39" s="44" t="s">
        <v>32</v>
      </c>
      <c r="D39" s="30">
        <v>2872</v>
      </c>
      <c r="E39" s="105">
        <v>1308.43</v>
      </c>
    </row>
    <row r="40" spans="1:11" ht="15.75" x14ac:dyDescent="0.25">
      <c r="A40" s="91">
        <v>43902</v>
      </c>
      <c r="B40" s="39" t="s">
        <v>29</v>
      </c>
      <c r="C40" s="40" t="s">
        <v>30</v>
      </c>
      <c r="D40" s="28">
        <v>103</v>
      </c>
      <c r="E40" s="104"/>
    </row>
    <row r="41" spans="1:11" ht="15.75" x14ac:dyDescent="0.25">
      <c r="A41" s="92">
        <v>43933</v>
      </c>
      <c r="B41" s="43" t="s">
        <v>31</v>
      </c>
      <c r="C41" s="44" t="s">
        <v>32</v>
      </c>
      <c r="D41" s="30">
        <v>2004</v>
      </c>
      <c r="E41" s="105">
        <v>904.24</v>
      </c>
    </row>
    <row r="42" spans="1:11" ht="15.75" x14ac:dyDescent="0.25">
      <c r="A42" s="91">
        <v>43933</v>
      </c>
      <c r="B42" s="39" t="s">
        <v>29</v>
      </c>
      <c r="C42" s="40" t="s">
        <v>30</v>
      </c>
      <c r="D42" s="28">
        <v>47</v>
      </c>
      <c r="E42" s="104"/>
    </row>
    <row r="43" spans="1:11" ht="15.75" x14ac:dyDescent="0.25">
      <c r="A43" s="92">
        <v>43962</v>
      </c>
      <c r="B43" s="43" t="s">
        <v>31</v>
      </c>
      <c r="C43" s="44" t="s">
        <v>32</v>
      </c>
      <c r="D43" s="30">
        <v>871</v>
      </c>
      <c r="E43" s="105">
        <v>447.43</v>
      </c>
    </row>
    <row r="44" spans="1:11" ht="15.75" x14ac:dyDescent="0.25">
      <c r="A44" s="91">
        <v>43962</v>
      </c>
      <c r="B44" s="39" t="s">
        <v>29</v>
      </c>
      <c r="C44" s="40" t="s">
        <v>30</v>
      </c>
      <c r="D44" s="28">
        <v>37</v>
      </c>
      <c r="E44" s="104"/>
    </row>
    <row r="45" spans="1:11" ht="15.75" x14ac:dyDescent="0.25">
      <c r="A45" s="92">
        <v>43992</v>
      </c>
      <c r="B45" s="43" t="s">
        <v>31</v>
      </c>
      <c r="C45" s="44" t="s">
        <v>32</v>
      </c>
      <c r="D45" s="30">
        <v>0</v>
      </c>
      <c r="E45" s="105">
        <v>145.1</v>
      </c>
    </row>
    <row r="46" spans="1:11" ht="16.5" thickBot="1" x14ac:dyDescent="0.3">
      <c r="A46" s="127">
        <v>43992</v>
      </c>
      <c r="B46" s="110" t="s">
        <v>29</v>
      </c>
      <c r="C46" s="129" t="s">
        <v>30</v>
      </c>
      <c r="D46" s="117">
        <v>37</v>
      </c>
      <c r="E46" s="128"/>
    </row>
    <row r="47" spans="1:11" ht="16.5" thickBot="1" x14ac:dyDescent="0.3">
      <c r="A47" s="32"/>
      <c r="B47" s="32"/>
      <c r="C47" s="32"/>
      <c r="D47" s="32"/>
      <c r="E47" s="123">
        <f>SUM(E23:E46)</f>
        <v>9325.9900000000016</v>
      </c>
    </row>
    <row r="48" spans="1:11" ht="16.5" thickBot="1" x14ac:dyDescent="0.3">
      <c r="C48" s="121" t="s">
        <v>38</v>
      </c>
      <c r="D48" s="130">
        <f>SUM(D23:D47)</f>
        <v>18295</v>
      </c>
    </row>
    <row r="49" spans="1:1" ht="18.75" x14ac:dyDescent="0.3">
      <c r="A49" s="1" t="s">
        <v>25</v>
      </c>
    </row>
  </sheetData>
  <mergeCells count="4">
    <mergeCell ref="A1:I1"/>
    <mergeCell ref="A3:C3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6632-132C-4A53-B64A-808B438B1FF6}">
  <dimension ref="A1:K53"/>
  <sheetViews>
    <sheetView topLeftCell="A15" workbookViewId="0">
      <selection activeCell="E43" sqref="E43"/>
    </sheetView>
  </sheetViews>
  <sheetFormatPr defaultRowHeight="15" x14ac:dyDescent="0.25"/>
  <cols>
    <col min="1" max="1" width="14.7109375" customWidth="1"/>
    <col min="2" max="2" width="16.85546875" bestFit="1" customWidth="1"/>
    <col min="3" max="3" width="13.85546875" bestFit="1" customWidth="1"/>
    <col min="4" max="4" width="8.7109375" bestFit="1" customWidth="1"/>
    <col min="5" max="5" width="11.42578125" bestFit="1" customWidth="1"/>
    <col min="6" max="6" width="10.140625" customWidth="1"/>
    <col min="7" max="7" width="12.7109375" customWidth="1"/>
    <col min="8" max="8" width="11.42578125" bestFit="1" customWidth="1"/>
  </cols>
  <sheetData>
    <row r="1" spans="1:8" ht="27" thickBot="1" x14ac:dyDescent="0.45">
      <c r="A1" s="199" t="s">
        <v>26</v>
      </c>
      <c r="B1" s="200"/>
      <c r="C1" s="200"/>
      <c r="D1" s="200"/>
      <c r="E1" s="200"/>
      <c r="F1" s="200"/>
      <c r="G1" s="200"/>
      <c r="H1" s="201"/>
    </row>
    <row r="2" spans="1:8" ht="15.75" thickBot="1" x14ac:dyDescent="0.3"/>
    <row r="3" spans="1:8" ht="19.5" thickBot="1" x14ac:dyDescent="0.35">
      <c r="A3" s="205" t="s">
        <v>0</v>
      </c>
      <c r="B3" s="207"/>
      <c r="C3" s="206"/>
    </row>
    <row r="4" spans="1:8" ht="16.5" thickBot="1" x14ac:dyDescent="0.3">
      <c r="D4" s="6" t="s">
        <v>1</v>
      </c>
      <c r="E4" s="6" t="s">
        <v>3</v>
      </c>
      <c r="F4" s="6" t="s">
        <v>4</v>
      </c>
      <c r="G4" s="6" t="s">
        <v>5</v>
      </c>
      <c r="H4" s="3"/>
    </row>
    <row r="5" spans="1:8" ht="23.25" thickBot="1" x14ac:dyDescent="0.3">
      <c r="A5" s="8" t="s">
        <v>10</v>
      </c>
      <c r="B5" s="9" t="s">
        <v>11</v>
      </c>
      <c r="C5" s="9" t="s">
        <v>12</v>
      </c>
      <c r="D5" s="7" t="s">
        <v>13</v>
      </c>
      <c r="E5" s="7" t="s">
        <v>15</v>
      </c>
      <c r="F5" s="7" t="s">
        <v>16</v>
      </c>
      <c r="G5" s="7" t="s">
        <v>17</v>
      </c>
      <c r="H5" s="10" t="s">
        <v>22</v>
      </c>
    </row>
    <row r="6" spans="1:8" ht="15.75" x14ac:dyDescent="0.25">
      <c r="A6" s="20">
        <v>44025</v>
      </c>
      <c r="B6" s="21" t="s">
        <v>27</v>
      </c>
      <c r="C6" s="22" t="s">
        <v>28</v>
      </c>
      <c r="D6" s="23">
        <v>18143</v>
      </c>
      <c r="E6" s="23">
        <v>10658</v>
      </c>
      <c r="F6" s="23">
        <v>118</v>
      </c>
      <c r="G6" s="23">
        <v>7485</v>
      </c>
      <c r="H6" s="24">
        <v>2282.2399999999998</v>
      </c>
    </row>
    <row r="7" spans="1:8" ht="15.75" x14ac:dyDescent="0.25">
      <c r="A7" s="25">
        <v>44055</v>
      </c>
      <c r="B7" s="26" t="s">
        <v>27</v>
      </c>
      <c r="C7" s="27" t="s">
        <v>28</v>
      </c>
      <c r="D7" s="28">
        <v>17402</v>
      </c>
      <c r="E7" s="28">
        <v>10866</v>
      </c>
      <c r="F7" s="28">
        <v>116</v>
      </c>
      <c r="G7" s="28">
        <v>6536</v>
      </c>
      <c r="H7" s="29">
        <v>2233.7800000000002</v>
      </c>
    </row>
    <row r="8" spans="1:8" ht="15.75" x14ac:dyDescent="0.25">
      <c r="A8" s="25">
        <v>44083</v>
      </c>
      <c r="B8" s="26" t="s">
        <v>27</v>
      </c>
      <c r="C8" s="27" t="s">
        <v>28</v>
      </c>
      <c r="D8" s="30">
        <v>22985</v>
      </c>
      <c r="E8" s="30">
        <v>13598</v>
      </c>
      <c r="F8" s="30">
        <v>128</v>
      </c>
      <c r="G8" s="30">
        <v>9387</v>
      </c>
      <c r="H8" s="29">
        <v>2516.04</v>
      </c>
    </row>
    <row r="9" spans="1:8" ht="15.75" x14ac:dyDescent="0.25">
      <c r="A9" s="25">
        <v>44112</v>
      </c>
      <c r="B9" s="26" t="s">
        <v>27</v>
      </c>
      <c r="C9" s="27" t="s">
        <v>28</v>
      </c>
      <c r="D9" s="28">
        <v>23218</v>
      </c>
      <c r="E9" s="28">
        <v>12992</v>
      </c>
      <c r="F9" s="28">
        <v>127</v>
      </c>
      <c r="G9" s="28">
        <v>10226</v>
      </c>
      <c r="H9" s="29">
        <v>2295.6799999999998</v>
      </c>
    </row>
    <row r="10" spans="1:8" ht="15.75" x14ac:dyDescent="0.25">
      <c r="A10" s="25">
        <v>44143</v>
      </c>
      <c r="B10" s="26" t="s">
        <v>27</v>
      </c>
      <c r="C10" s="27" t="s">
        <v>28</v>
      </c>
      <c r="D10" s="30">
        <v>21698</v>
      </c>
      <c r="E10" s="30">
        <v>10852</v>
      </c>
      <c r="F10" s="30">
        <v>125</v>
      </c>
      <c r="G10" s="30">
        <v>10846</v>
      </c>
      <c r="H10" s="29">
        <v>2416.0100000000002</v>
      </c>
    </row>
    <row r="11" spans="1:8" ht="15.75" x14ac:dyDescent="0.25">
      <c r="A11" s="25">
        <v>44174</v>
      </c>
      <c r="B11" s="26" t="s">
        <v>27</v>
      </c>
      <c r="C11" s="27" t="s">
        <v>28</v>
      </c>
      <c r="D11" s="28">
        <v>17723</v>
      </c>
      <c r="E11" s="28">
        <v>8464</v>
      </c>
      <c r="F11" s="28">
        <v>102</v>
      </c>
      <c r="G11" s="28">
        <v>9259</v>
      </c>
      <c r="H11" s="29">
        <v>2002.55</v>
      </c>
    </row>
    <row r="12" spans="1:8" ht="15.75" x14ac:dyDescent="0.25">
      <c r="A12" s="25">
        <v>44208</v>
      </c>
      <c r="B12" s="26" t="s">
        <v>27</v>
      </c>
      <c r="C12" s="27" t="s">
        <v>28</v>
      </c>
      <c r="D12" s="30">
        <v>20216</v>
      </c>
      <c r="E12" s="30">
        <v>8635</v>
      </c>
      <c r="F12" s="30">
        <v>64</v>
      </c>
      <c r="G12" s="30">
        <v>11581</v>
      </c>
      <c r="H12" s="29">
        <v>1861.68</v>
      </c>
    </row>
    <row r="13" spans="1:8" ht="15.75" x14ac:dyDescent="0.25">
      <c r="A13" s="25">
        <v>44237</v>
      </c>
      <c r="B13" s="26" t="s">
        <v>27</v>
      </c>
      <c r="C13" s="27" t="s">
        <v>28</v>
      </c>
      <c r="D13" s="28">
        <v>20190</v>
      </c>
      <c r="E13" s="28">
        <v>9296</v>
      </c>
      <c r="F13" s="28">
        <v>65</v>
      </c>
      <c r="G13" s="28">
        <v>10894</v>
      </c>
      <c r="H13" s="29">
        <v>1932.82</v>
      </c>
    </row>
    <row r="14" spans="1:8" ht="15.75" x14ac:dyDescent="0.25">
      <c r="A14" s="25">
        <v>44269</v>
      </c>
      <c r="B14" s="26" t="s">
        <v>27</v>
      </c>
      <c r="C14" s="27" t="s">
        <v>28</v>
      </c>
      <c r="D14" s="30">
        <v>21601</v>
      </c>
      <c r="E14" s="30">
        <v>9731</v>
      </c>
      <c r="F14" s="30">
        <v>61</v>
      </c>
      <c r="G14" s="30">
        <v>11869</v>
      </c>
      <c r="H14" s="29">
        <v>1992.06</v>
      </c>
    </row>
    <row r="15" spans="1:8" ht="15.75" x14ac:dyDescent="0.25">
      <c r="A15" s="25">
        <v>44298</v>
      </c>
      <c r="B15" s="26" t="s">
        <v>27</v>
      </c>
      <c r="C15" s="27" t="s">
        <v>28</v>
      </c>
      <c r="D15" s="28">
        <v>15943</v>
      </c>
      <c r="E15" s="28">
        <v>7089</v>
      </c>
      <c r="F15" s="28">
        <v>63</v>
      </c>
      <c r="G15" s="28">
        <v>8855</v>
      </c>
      <c r="H15" s="29">
        <v>1655.26</v>
      </c>
    </row>
    <row r="16" spans="1:8" ht="15.75" x14ac:dyDescent="0.25">
      <c r="A16" s="25">
        <v>44327</v>
      </c>
      <c r="B16" s="26" t="s">
        <v>27</v>
      </c>
      <c r="C16" s="27" t="s">
        <v>28</v>
      </c>
      <c r="D16" s="30">
        <v>17479</v>
      </c>
      <c r="E16" s="30">
        <v>8923</v>
      </c>
      <c r="F16" s="30">
        <v>61</v>
      </c>
      <c r="G16" s="30">
        <v>8555</v>
      </c>
      <c r="H16" s="29">
        <v>1748.87</v>
      </c>
    </row>
    <row r="17" spans="1:11" ht="16.5" thickBot="1" x14ac:dyDescent="0.3">
      <c r="A17" s="25">
        <v>44357</v>
      </c>
      <c r="B17" s="26" t="s">
        <v>27</v>
      </c>
      <c r="C17" s="118" t="s">
        <v>28</v>
      </c>
      <c r="D17" s="64">
        <v>29136</v>
      </c>
      <c r="E17" s="28">
        <v>18642</v>
      </c>
      <c r="F17" s="28">
        <v>159</v>
      </c>
      <c r="G17" s="28">
        <v>10494</v>
      </c>
      <c r="H17" s="31">
        <v>3341.53</v>
      </c>
    </row>
    <row r="18" spans="1:11" ht="16.5" thickBot="1" x14ac:dyDescent="0.3">
      <c r="A18" s="32"/>
      <c r="B18" s="32"/>
      <c r="C18" s="121" t="s">
        <v>13</v>
      </c>
      <c r="D18" s="120">
        <f>SUM(D6:D17)</f>
        <v>245734</v>
      </c>
      <c r="E18" s="32"/>
      <c r="F18" s="32"/>
      <c r="G18" s="32"/>
      <c r="H18" s="33">
        <f>SUM(H6:H17)</f>
        <v>26278.519999999997</v>
      </c>
    </row>
    <row r="20" spans="1:11" ht="15.75" thickBot="1" x14ac:dyDescent="0.3"/>
    <row r="21" spans="1:11" ht="19.5" thickBot="1" x14ac:dyDescent="0.35">
      <c r="A21" s="202" t="s">
        <v>23</v>
      </c>
      <c r="B21" s="203"/>
      <c r="C21" s="204"/>
      <c r="G21" s="205" t="s">
        <v>33</v>
      </c>
      <c r="H21" s="206"/>
      <c r="I21" s="56"/>
      <c r="J21" s="56"/>
      <c r="K21" s="56"/>
    </row>
    <row r="22" spans="1:11" ht="26.25" thickBot="1" x14ac:dyDescent="0.3">
      <c r="A22" s="14" t="s">
        <v>10</v>
      </c>
      <c r="B22" s="15" t="s">
        <v>11</v>
      </c>
      <c r="C22" s="15" t="s">
        <v>12</v>
      </c>
      <c r="D22" s="15" t="s">
        <v>24</v>
      </c>
      <c r="E22" s="16" t="s">
        <v>22</v>
      </c>
      <c r="G22" s="12" t="s">
        <v>34</v>
      </c>
      <c r="H22" s="11" t="s">
        <v>35</v>
      </c>
    </row>
    <row r="23" spans="1:11" ht="15.75" x14ac:dyDescent="0.25">
      <c r="A23" s="34">
        <v>44024</v>
      </c>
      <c r="B23" s="35" t="s">
        <v>31</v>
      </c>
      <c r="C23" s="36" t="s">
        <v>32</v>
      </c>
      <c r="D23" s="23">
        <v>0</v>
      </c>
      <c r="E23" s="37">
        <v>144.93</v>
      </c>
      <c r="G23" s="47">
        <v>44233</v>
      </c>
      <c r="H23" s="48">
        <v>500.5</v>
      </c>
      <c r="I23" s="58"/>
      <c r="J23" s="59"/>
      <c r="K23" s="60"/>
    </row>
    <row r="24" spans="1:11" ht="15.75" x14ac:dyDescent="0.25">
      <c r="A24" s="38">
        <v>44024</v>
      </c>
      <c r="B24" s="39" t="s">
        <v>29</v>
      </c>
      <c r="C24" s="40" t="s">
        <v>30</v>
      </c>
      <c r="D24" s="28">
        <v>38</v>
      </c>
      <c r="E24" s="41"/>
      <c r="G24" s="34">
        <v>44235</v>
      </c>
      <c r="H24" s="37">
        <v>175</v>
      </c>
      <c r="I24" s="58"/>
      <c r="J24" s="59"/>
      <c r="K24" s="61"/>
    </row>
    <row r="25" spans="1:11" ht="15.75" x14ac:dyDescent="0.25">
      <c r="A25" s="42">
        <v>44053</v>
      </c>
      <c r="B25" s="43" t="s">
        <v>31</v>
      </c>
      <c r="C25" s="44" t="s">
        <v>32</v>
      </c>
      <c r="D25" s="30">
        <v>0</v>
      </c>
      <c r="E25" s="45">
        <v>141.09</v>
      </c>
      <c r="G25" s="38">
        <v>44236</v>
      </c>
      <c r="H25" s="41">
        <v>152</v>
      </c>
      <c r="I25" s="58"/>
      <c r="J25" s="59"/>
      <c r="K25" s="61"/>
    </row>
    <row r="26" spans="1:11" ht="15.75" x14ac:dyDescent="0.25">
      <c r="A26" s="38">
        <v>44053</v>
      </c>
      <c r="B26" s="39" t="s">
        <v>29</v>
      </c>
      <c r="C26" s="40" t="s">
        <v>30</v>
      </c>
      <c r="D26" s="28">
        <v>29</v>
      </c>
      <c r="E26" s="41"/>
      <c r="G26" s="42">
        <v>44241</v>
      </c>
      <c r="H26" s="45">
        <v>349.8</v>
      </c>
      <c r="I26" s="58"/>
      <c r="J26" s="59"/>
      <c r="K26" s="61"/>
    </row>
    <row r="27" spans="1:11" ht="15.75" x14ac:dyDescent="0.25">
      <c r="A27" s="42">
        <v>44083</v>
      </c>
      <c r="B27" s="43" t="s">
        <v>31</v>
      </c>
      <c r="C27" s="44" t="s">
        <v>32</v>
      </c>
      <c r="D27" s="30">
        <v>179</v>
      </c>
      <c r="E27" s="45">
        <v>215.19</v>
      </c>
      <c r="G27" s="38">
        <v>44244</v>
      </c>
      <c r="H27" s="41">
        <v>453.1</v>
      </c>
      <c r="I27" s="58"/>
      <c r="J27" s="59"/>
      <c r="K27" s="61"/>
    </row>
    <row r="28" spans="1:11" ht="15.75" x14ac:dyDescent="0.25">
      <c r="A28" s="38">
        <v>44083</v>
      </c>
      <c r="B28" s="39" t="s">
        <v>29</v>
      </c>
      <c r="C28" s="40" t="s">
        <v>30</v>
      </c>
      <c r="D28" s="28">
        <v>38</v>
      </c>
      <c r="E28" s="41"/>
      <c r="G28" s="42"/>
      <c r="H28" s="45"/>
      <c r="I28" s="58"/>
      <c r="J28" s="59"/>
      <c r="K28" s="61"/>
    </row>
    <row r="29" spans="1:11" ht="15.75" x14ac:dyDescent="0.25">
      <c r="A29" s="42">
        <v>44112</v>
      </c>
      <c r="B29" s="43" t="s">
        <v>31</v>
      </c>
      <c r="C29" s="44" t="s">
        <v>32</v>
      </c>
      <c r="D29" s="30">
        <v>856</v>
      </c>
      <c r="E29" s="45">
        <v>473.2</v>
      </c>
      <c r="G29" s="38"/>
      <c r="H29" s="41"/>
      <c r="I29" s="58"/>
      <c r="J29" s="59"/>
      <c r="K29" s="61"/>
    </row>
    <row r="30" spans="1:11" ht="15.75" x14ac:dyDescent="0.25">
      <c r="A30" s="38">
        <v>44112</v>
      </c>
      <c r="B30" s="39" t="s">
        <v>29</v>
      </c>
      <c r="C30" s="40" t="s">
        <v>30</v>
      </c>
      <c r="D30" s="28">
        <v>57</v>
      </c>
      <c r="E30" s="41"/>
      <c r="G30" s="42"/>
      <c r="H30" s="45"/>
      <c r="I30" s="58"/>
      <c r="J30" s="59"/>
      <c r="K30" s="61"/>
    </row>
    <row r="31" spans="1:11" ht="15.75" x14ac:dyDescent="0.25">
      <c r="A31" s="42">
        <v>44143</v>
      </c>
      <c r="B31" s="43" t="s">
        <v>31</v>
      </c>
      <c r="C31" s="44" t="s">
        <v>32</v>
      </c>
      <c r="D31" s="30">
        <v>2116</v>
      </c>
      <c r="E31" s="45">
        <v>942.2</v>
      </c>
      <c r="G31" s="38"/>
      <c r="H31" s="41"/>
      <c r="I31" s="58"/>
      <c r="J31" s="59"/>
      <c r="K31" s="61"/>
    </row>
    <row r="32" spans="1:11" ht="15.75" x14ac:dyDescent="0.25">
      <c r="A32" s="38">
        <v>44143</v>
      </c>
      <c r="B32" s="39" t="s">
        <v>29</v>
      </c>
      <c r="C32" s="40" t="s">
        <v>30</v>
      </c>
      <c r="D32" s="28">
        <v>73</v>
      </c>
      <c r="E32" s="41"/>
      <c r="G32" s="42"/>
      <c r="H32" s="45"/>
      <c r="I32" s="58"/>
      <c r="J32" s="59"/>
      <c r="K32" s="61"/>
    </row>
    <row r="33" spans="1:11" ht="16.5" thickBot="1" x14ac:dyDescent="0.3">
      <c r="A33" s="42">
        <v>44174</v>
      </c>
      <c r="B33" s="43" t="s">
        <v>31</v>
      </c>
      <c r="C33" s="44" t="s">
        <v>32</v>
      </c>
      <c r="D33" s="30">
        <v>2588</v>
      </c>
      <c r="E33" s="45">
        <v>1347.59</v>
      </c>
      <c r="G33" s="38"/>
      <c r="H33" s="46"/>
      <c r="I33" s="58"/>
      <c r="J33" s="59"/>
      <c r="K33" s="61"/>
    </row>
    <row r="34" spans="1:11" ht="16.5" thickBot="1" x14ac:dyDescent="0.3">
      <c r="A34" s="38">
        <v>44174</v>
      </c>
      <c r="B34" s="39" t="s">
        <v>29</v>
      </c>
      <c r="C34" s="40" t="s">
        <v>30</v>
      </c>
      <c r="D34" s="28">
        <v>64</v>
      </c>
      <c r="E34" s="46"/>
      <c r="G34" s="32"/>
      <c r="H34" s="33">
        <f>SUM(H23:H33)</f>
        <v>1630.4</v>
      </c>
      <c r="I34" s="58"/>
      <c r="J34" s="59"/>
      <c r="K34" s="61"/>
    </row>
    <row r="35" spans="1:11" ht="15.75" x14ac:dyDescent="0.25">
      <c r="A35" s="42">
        <v>44208</v>
      </c>
      <c r="B35" s="43" t="s">
        <v>31</v>
      </c>
      <c r="C35" s="44" t="s">
        <v>32</v>
      </c>
      <c r="D35" s="30">
        <v>3397</v>
      </c>
      <c r="E35" s="45">
        <v>1717.34</v>
      </c>
      <c r="K35" s="62"/>
    </row>
    <row r="36" spans="1:11" ht="15.75" x14ac:dyDescent="0.25">
      <c r="A36" s="38">
        <v>44208</v>
      </c>
      <c r="B36" s="39" t="s">
        <v>29</v>
      </c>
      <c r="C36" s="40" t="s">
        <v>30</v>
      </c>
      <c r="D36" s="28">
        <v>84</v>
      </c>
      <c r="E36" s="41"/>
    </row>
    <row r="37" spans="1:11" ht="15.75" x14ac:dyDescent="0.25">
      <c r="A37" s="42">
        <v>44237</v>
      </c>
      <c r="B37" s="43" t="s">
        <v>31</v>
      </c>
      <c r="C37" s="44" t="s">
        <v>32</v>
      </c>
      <c r="D37" s="30">
        <v>2855</v>
      </c>
      <c r="E37" s="45">
        <v>1423.04</v>
      </c>
    </row>
    <row r="38" spans="1:11" ht="15.75" x14ac:dyDescent="0.25">
      <c r="A38" s="38">
        <v>44237</v>
      </c>
      <c r="B38" s="39" t="s">
        <v>29</v>
      </c>
      <c r="C38" s="40" t="s">
        <v>30</v>
      </c>
      <c r="D38" s="28">
        <v>81</v>
      </c>
      <c r="E38" s="41"/>
    </row>
    <row r="39" spans="1:11" ht="15.75" x14ac:dyDescent="0.25">
      <c r="A39" s="42">
        <v>44269</v>
      </c>
      <c r="B39" s="43" t="s">
        <v>31</v>
      </c>
      <c r="C39" s="44" t="s">
        <v>32</v>
      </c>
      <c r="D39" s="30">
        <v>2603</v>
      </c>
      <c r="E39" s="45">
        <v>1309.48</v>
      </c>
    </row>
    <row r="40" spans="1:11" ht="15.75" x14ac:dyDescent="0.25">
      <c r="A40" s="38">
        <v>44269</v>
      </c>
      <c r="B40" s="39" t="s">
        <v>29</v>
      </c>
      <c r="C40" s="40" t="s">
        <v>30</v>
      </c>
      <c r="D40" s="28">
        <v>83</v>
      </c>
      <c r="E40" s="46"/>
    </row>
    <row r="41" spans="1:11" ht="15.75" x14ac:dyDescent="0.25">
      <c r="A41" s="38">
        <v>44298</v>
      </c>
      <c r="B41" s="39" t="s">
        <v>31</v>
      </c>
      <c r="C41" s="40" t="s">
        <v>32</v>
      </c>
      <c r="D41" s="28">
        <v>1708</v>
      </c>
      <c r="E41" s="46"/>
    </row>
    <row r="42" spans="1:11" ht="15.75" x14ac:dyDescent="0.25">
      <c r="A42" s="38">
        <v>44298</v>
      </c>
      <c r="B42" s="39" t="s">
        <v>44</v>
      </c>
      <c r="C42" s="40"/>
      <c r="D42" s="28">
        <v>67</v>
      </c>
      <c r="E42" s="46">
        <v>1189.97</v>
      </c>
    </row>
    <row r="43" spans="1:11" ht="15.75" x14ac:dyDescent="0.25">
      <c r="A43" s="42">
        <v>44327</v>
      </c>
      <c r="B43" s="43" t="s">
        <v>31</v>
      </c>
      <c r="C43" s="44" t="s">
        <v>32</v>
      </c>
      <c r="D43" s="30">
        <v>1404</v>
      </c>
      <c r="E43" s="45">
        <v>1443.87</v>
      </c>
    </row>
    <row r="44" spans="1:11" ht="15.75" x14ac:dyDescent="0.25">
      <c r="A44" s="38">
        <v>44327</v>
      </c>
      <c r="B44" s="39" t="s">
        <v>29</v>
      </c>
      <c r="C44" s="40" t="s">
        <v>30</v>
      </c>
      <c r="D44" s="28">
        <v>75</v>
      </c>
      <c r="E44" s="41">
        <v>109.69</v>
      </c>
    </row>
    <row r="45" spans="1:11" ht="15.75" x14ac:dyDescent="0.25">
      <c r="A45" s="42">
        <v>44357</v>
      </c>
      <c r="B45" s="43" t="s">
        <v>31</v>
      </c>
      <c r="C45" s="44" t="s">
        <v>32</v>
      </c>
      <c r="D45" s="30">
        <v>75</v>
      </c>
      <c r="E45" s="45">
        <v>172.57</v>
      </c>
    </row>
    <row r="46" spans="1:11" ht="16.5" thickBot="1" x14ac:dyDescent="0.3">
      <c r="A46" s="38">
        <v>44357</v>
      </c>
      <c r="B46" s="39" t="s">
        <v>29</v>
      </c>
      <c r="C46" s="40" t="s">
        <v>30</v>
      </c>
      <c r="D46" s="28">
        <v>64</v>
      </c>
      <c r="E46" s="41">
        <v>95.82</v>
      </c>
    </row>
    <row r="47" spans="1:11" ht="16.5" thickBot="1" x14ac:dyDescent="0.3">
      <c r="A47" s="32"/>
      <c r="B47" s="32"/>
      <c r="C47" s="32"/>
      <c r="D47" s="32"/>
      <c r="E47" s="33">
        <f>SUM(E23:E40)</f>
        <v>7714.0599999999995</v>
      </c>
    </row>
    <row r="48" spans="1:11" ht="16.5" thickBot="1" x14ac:dyDescent="0.3">
      <c r="C48" s="121" t="s">
        <v>38</v>
      </c>
      <c r="D48" s="120">
        <f>SUM(D23:D47)</f>
        <v>18534</v>
      </c>
    </row>
    <row r="53" spans="1:1" ht="18.75" x14ac:dyDescent="0.3">
      <c r="A53" s="1" t="s">
        <v>25</v>
      </c>
    </row>
  </sheetData>
  <mergeCells count="4">
    <mergeCell ref="A1:H1"/>
    <mergeCell ref="A3:C3"/>
    <mergeCell ref="A21:C21"/>
    <mergeCell ref="G21:H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BC21E-103A-42BB-9D25-DEA127CDDA22}">
  <dimension ref="A1:K50"/>
  <sheetViews>
    <sheetView workbookViewId="0">
      <selection activeCell="D18" sqref="D18"/>
    </sheetView>
  </sheetViews>
  <sheetFormatPr defaultRowHeight="15" x14ac:dyDescent="0.25"/>
  <cols>
    <col min="1" max="1" width="16.140625" customWidth="1"/>
    <col min="2" max="2" width="16.85546875" customWidth="1"/>
    <col min="3" max="3" width="13.85546875" bestFit="1" customWidth="1"/>
    <col min="4" max="4" width="9.28515625" bestFit="1" customWidth="1"/>
    <col min="5" max="5" width="12.7109375" customWidth="1"/>
    <col min="6" max="6" width="11.28515625" customWidth="1"/>
    <col min="7" max="7" width="14.5703125" customWidth="1"/>
    <col min="8" max="8" width="12.7109375" bestFit="1" customWidth="1"/>
    <col min="9" max="9" width="11" bestFit="1" customWidth="1"/>
  </cols>
  <sheetData>
    <row r="1" spans="1:8" ht="27" thickBot="1" x14ac:dyDescent="0.45">
      <c r="A1" s="199" t="s">
        <v>26</v>
      </c>
      <c r="B1" s="200"/>
      <c r="C1" s="200"/>
      <c r="D1" s="200"/>
      <c r="E1" s="200"/>
      <c r="F1" s="200"/>
      <c r="G1" s="200"/>
      <c r="H1" s="201"/>
    </row>
    <row r="2" spans="1:8" ht="15.75" thickBot="1" x14ac:dyDescent="0.3"/>
    <row r="3" spans="1:8" ht="19.5" thickBot="1" x14ac:dyDescent="0.35">
      <c r="A3" s="205" t="s">
        <v>0</v>
      </c>
      <c r="B3" s="206"/>
    </row>
    <row r="4" spans="1:8" ht="16.5" thickBot="1" x14ac:dyDescent="0.3">
      <c r="D4" s="6" t="s">
        <v>1</v>
      </c>
      <c r="E4" s="6" t="s">
        <v>3</v>
      </c>
      <c r="F4" s="6" t="s">
        <v>4</v>
      </c>
      <c r="G4" s="6" t="s">
        <v>5</v>
      </c>
      <c r="H4" s="54"/>
    </row>
    <row r="5" spans="1:8" ht="23.25" thickBot="1" x14ac:dyDescent="0.3">
      <c r="A5" s="79" t="s">
        <v>10</v>
      </c>
      <c r="B5" s="80" t="s">
        <v>11</v>
      </c>
      <c r="C5" s="80" t="s">
        <v>12</v>
      </c>
      <c r="D5" s="81" t="s">
        <v>13</v>
      </c>
      <c r="E5" s="81" t="s">
        <v>15</v>
      </c>
      <c r="F5" s="81" t="s">
        <v>16</v>
      </c>
      <c r="G5" s="81" t="s">
        <v>17</v>
      </c>
      <c r="H5" s="82" t="s">
        <v>22</v>
      </c>
    </row>
    <row r="6" spans="1:8" ht="16.5" thickBot="1" x14ac:dyDescent="0.3">
      <c r="A6" s="189">
        <v>44389</v>
      </c>
      <c r="B6" s="196">
        <v>18476504</v>
      </c>
      <c r="C6" s="191" t="s">
        <v>28</v>
      </c>
      <c r="D6" s="190" t="s">
        <v>48</v>
      </c>
      <c r="E6" s="197" t="s">
        <v>50</v>
      </c>
      <c r="F6" s="197" t="s">
        <v>49</v>
      </c>
      <c r="G6" s="197" t="s">
        <v>51</v>
      </c>
      <c r="H6" s="198" t="s">
        <v>52</v>
      </c>
    </row>
    <row r="7" spans="1:8" ht="15.75" x14ac:dyDescent="0.25">
      <c r="A7" s="153">
        <v>44418</v>
      </c>
      <c r="B7" s="154" t="s">
        <v>27</v>
      </c>
      <c r="C7" s="155" t="s">
        <v>28</v>
      </c>
      <c r="D7" s="83">
        <v>29348</v>
      </c>
      <c r="E7" s="83">
        <v>17507</v>
      </c>
      <c r="F7" s="83">
        <v>156</v>
      </c>
      <c r="G7" s="83">
        <v>11841</v>
      </c>
      <c r="H7" s="84">
        <v>3397.05</v>
      </c>
    </row>
    <row r="8" spans="1:8" ht="15.75" x14ac:dyDescent="0.25">
      <c r="A8" s="156">
        <v>44448</v>
      </c>
      <c r="B8" s="151" t="s">
        <v>27</v>
      </c>
      <c r="C8" s="152" t="s">
        <v>28</v>
      </c>
      <c r="D8" s="70">
        <v>34606</v>
      </c>
      <c r="E8" s="70">
        <v>21956</v>
      </c>
      <c r="F8" s="70">
        <v>151</v>
      </c>
      <c r="G8" s="70">
        <v>12649</v>
      </c>
      <c r="H8" s="85">
        <v>3718.16</v>
      </c>
    </row>
    <row r="9" spans="1:8" ht="15.75" x14ac:dyDescent="0.25">
      <c r="A9" s="156">
        <v>44479</v>
      </c>
      <c r="B9" s="151" t="s">
        <v>27</v>
      </c>
      <c r="C9" s="152" t="s">
        <v>28</v>
      </c>
      <c r="D9" s="67">
        <v>29328</v>
      </c>
      <c r="E9" s="67">
        <v>20249</v>
      </c>
      <c r="F9" s="67">
        <v>163</v>
      </c>
      <c r="G9" s="67">
        <v>9079</v>
      </c>
      <c r="H9" s="85">
        <v>3439.92</v>
      </c>
    </row>
    <row r="10" spans="1:8" ht="15.75" x14ac:dyDescent="0.25">
      <c r="A10" s="156">
        <v>44508</v>
      </c>
      <c r="B10" s="151" t="s">
        <v>27</v>
      </c>
      <c r="C10" s="152" t="s">
        <v>28</v>
      </c>
      <c r="D10" s="70">
        <v>18086</v>
      </c>
      <c r="E10" s="70">
        <v>10172</v>
      </c>
      <c r="F10" s="70">
        <v>63</v>
      </c>
      <c r="G10" s="70">
        <v>7914</v>
      </c>
      <c r="H10" s="85">
        <v>1825.86</v>
      </c>
    </row>
    <row r="11" spans="1:8" ht="15.75" x14ac:dyDescent="0.25">
      <c r="A11" s="156">
        <v>44542</v>
      </c>
      <c r="B11" s="151" t="s">
        <v>27</v>
      </c>
      <c r="C11" s="152" t="s">
        <v>28</v>
      </c>
      <c r="D11" s="67">
        <v>21843</v>
      </c>
      <c r="E11" s="67">
        <v>11512</v>
      </c>
      <c r="F11" s="67">
        <v>60</v>
      </c>
      <c r="G11" s="67">
        <v>10330</v>
      </c>
      <c r="H11" s="85">
        <v>2025.28</v>
      </c>
    </row>
    <row r="12" spans="1:8" ht="15.75" x14ac:dyDescent="0.25">
      <c r="A12" s="156">
        <v>44573</v>
      </c>
      <c r="B12" s="151" t="s">
        <v>27</v>
      </c>
      <c r="C12" s="152" t="s">
        <v>28</v>
      </c>
      <c r="D12" s="70">
        <v>20834</v>
      </c>
      <c r="E12" s="70">
        <v>9809</v>
      </c>
      <c r="F12" s="70">
        <v>61</v>
      </c>
      <c r="G12" s="70">
        <v>11025</v>
      </c>
      <c r="H12" s="85">
        <v>2077.41</v>
      </c>
    </row>
    <row r="13" spans="1:8" ht="15.75" x14ac:dyDescent="0.25">
      <c r="A13" s="156">
        <v>44602</v>
      </c>
      <c r="B13" s="151" t="s">
        <v>27</v>
      </c>
      <c r="C13" s="152" t="s">
        <v>28</v>
      </c>
      <c r="D13" s="67">
        <v>20951</v>
      </c>
      <c r="E13" s="67">
        <v>10894</v>
      </c>
      <c r="F13" s="67">
        <v>60</v>
      </c>
      <c r="G13" s="67">
        <v>10057</v>
      </c>
      <c r="H13" s="85">
        <v>2299.38</v>
      </c>
    </row>
    <row r="14" spans="1:8" ht="15.75" x14ac:dyDescent="0.25">
      <c r="A14" s="156">
        <v>44635</v>
      </c>
      <c r="B14" s="151" t="s">
        <v>27</v>
      </c>
      <c r="C14" s="152" t="s">
        <v>28</v>
      </c>
      <c r="D14" s="70">
        <v>23349</v>
      </c>
      <c r="E14" s="70">
        <v>11885</v>
      </c>
      <c r="F14" s="70">
        <v>62</v>
      </c>
      <c r="G14" s="70">
        <v>11464</v>
      </c>
      <c r="H14" s="85">
        <v>2480.79</v>
      </c>
    </row>
    <row r="15" spans="1:8" ht="15.75" x14ac:dyDescent="0.25">
      <c r="A15" s="156">
        <v>44663</v>
      </c>
      <c r="B15" s="151" t="s">
        <v>27</v>
      </c>
      <c r="C15" s="152" t="s">
        <v>28</v>
      </c>
      <c r="D15" s="67">
        <v>17715</v>
      </c>
      <c r="E15" s="67">
        <v>9297</v>
      </c>
      <c r="F15" s="67">
        <v>61</v>
      </c>
      <c r="G15" s="67">
        <v>8418</v>
      </c>
      <c r="H15" s="85">
        <v>2073.5100000000002</v>
      </c>
    </row>
    <row r="16" spans="1:8" ht="15.75" x14ac:dyDescent="0.25">
      <c r="A16" s="156">
        <v>44692</v>
      </c>
      <c r="B16" s="151" t="s">
        <v>27</v>
      </c>
      <c r="C16" s="152" t="s">
        <v>28</v>
      </c>
      <c r="D16" s="70">
        <v>18150</v>
      </c>
      <c r="E16" s="70">
        <v>9761</v>
      </c>
      <c r="F16" s="70">
        <v>141</v>
      </c>
      <c r="G16" s="70">
        <v>8390</v>
      </c>
      <c r="H16" s="85">
        <v>2659</v>
      </c>
    </row>
    <row r="17" spans="1:11" ht="16.5" thickBot="1" x14ac:dyDescent="0.3">
      <c r="A17" s="157">
        <v>44724</v>
      </c>
      <c r="B17" s="158" t="s">
        <v>27</v>
      </c>
      <c r="C17" s="159" t="s">
        <v>28</v>
      </c>
      <c r="D17" s="86">
        <v>20123</v>
      </c>
      <c r="E17" s="86">
        <v>11779</v>
      </c>
      <c r="F17" s="86">
        <v>161</v>
      </c>
      <c r="G17" s="86">
        <v>8344</v>
      </c>
      <c r="H17" s="87">
        <v>3000.75</v>
      </c>
    </row>
    <row r="18" spans="1:11" ht="16.5" thickBot="1" x14ac:dyDescent="0.3">
      <c r="A18" s="32"/>
      <c r="B18" s="32"/>
      <c r="C18" s="149" t="s">
        <v>13</v>
      </c>
      <c r="D18" s="150">
        <f>SUM(D6:D17)</f>
        <v>254333</v>
      </c>
      <c r="E18" s="32"/>
      <c r="F18" s="32"/>
      <c r="G18" s="32"/>
      <c r="H18" s="71">
        <f>SUM(H6:H17)</f>
        <v>28997.11</v>
      </c>
    </row>
    <row r="19" spans="1:11" ht="15.75" thickBot="1" x14ac:dyDescent="0.3"/>
    <row r="20" spans="1:11" ht="19.5" thickBot="1" x14ac:dyDescent="0.35">
      <c r="I20" s="183"/>
      <c r="J20" s="56"/>
    </row>
    <row r="21" spans="1:11" ht="19.5" thickBot="1" x14ac:dyDescent="0.35">
      <c r="A21" s="202" t="s">
        <v>23</v>
      </c>
      <c r="B21" s="204"/>
      <c r="G21" s="182" t="s">
        <v>33</v>
      </c>
      <c r="H21" s="184"/>
      <c r="I21" s="13" t="s">
        <v>37</v>
      </c>
      <c r="J21" s="57"/>
      <c r="K21" s="57"/>
    </row>
    <row r="22" spans="1:11" ht="26.25" thickBot="1" x14ac:dyDescent="0.3">
      <c r="A22" s="79" t="s">
        <v>10</v>
      </c>
      <c r="B22" s="80" t="s">
        <v>11</v>
      </c>
      <c r="C22" s="80" t="s">
        <v>12</v>
      </c>
      <c r="D22" s="80" t="s">
        <v>24</v>
      </c>
      <c r="E22" s="137" t="s">
        <v>22</v>
      </c>
      <c r="G22" s="12" t="s">
        <v>34</v>
      </c>
      <c r="H22" s="19" t="s">
        <v>35</v>
      </c>
      <c r="I22" s="113">
        <v>796.44</v>
      </c>
      <c r="J22" s="59"/>
      <c r="K22" s="60"/>
    </row>
    <row r="23" spans="1:11" ht="16.5" thickBot="1" x14ac:dyDescent="0.3">
      <c r="A23" s="195">
        <v>44389</v>
      </c>
      <c r="B23" s="194">
        <v>10903</v>
      </c>
      <c r="C23" s="191"/>
      <c r="D23" s="192">
        <v>0</v>
      </c>
      <c r="E23" s="193">
        <v>100</v>
      </c>
      <c r="G23" s="72">
        <v>44587</v>
      </c>
      <c r="H23" s="73">
        <v>419.4</v>
      </c>
      <c r="I23" s="114"/>
      <c r="J23" s="59"/>
      <c r="K23" s="61"/>
    </row>
    <row r="24" spans="1:11" ht="16.5" thickBot="1" x14ac:dyDescent="0.3">
      <c r="A24" s="195">
        <v>44389</v>
      </c>
      <c r="B24" s="194">
        <v>204706998</v>
      </c>
      <c r="C24" s="191"/>
      <c r="D24" s="192">
        <v>46</v>
      </c>
      <c r="E24" s="193">
        <v>78.02</v>
      </c>
      <c r="G24" s="74"/>
      <c r="H24" s="18"/>
      <c r="I24" s="115"/>
      <c r="J24" s="59"/>
      <c r="K24" s="61"/>
    </row>
    <row r="25" spans="1:11" ht="15.75" x14ac:dyDescent="0.25">
      <c r="A25" s="138">
        <v>44418</v>
      </c>
      <c r="B25" s="139" t="s">
        <v>36</v>
      </c>
      <c r="C25" s="140" t="s">
        <v>32</v>
      </c>
      <c r="D25" s="83">
        <v>0</v>
      </c>
      <c r="E25" s="160">
        <v>190.39</v>
      </c>
      <c r="G25" s="75"/>
      <c r="H25" s="17"/>
      <c r="I25" s="114"/>
      <c r="J25" s="59"/>
      <c r="K25" s="61"/>
    </row>
    <row r="26" spans="1:11" ht="15.75" x14ac:dyDescent="0.25">
      <c r="A26" s="95">
        <v>44418</v>
      </c>
      <c r="B26" s="68" t="s">
        <v>29</v>
      </c>
      <c r="C26" s="69" t="s">
        <v>30</v>
      </c>
      <c r="D26" s="70">
        <v>55</v>
      </c>
      <c r="E26" s="108"/>
      <c r="G26" s="74"/>
      <c r="H26" s="18"/>
      <c r="I26" s="115"/>
      <c r="J26" s="59"/>
      <c r="K26" s="61"/>
    </row>
    <row r="27" spans="1:11" ht="15.75" x14ac:dyDescent="0.25">
      <c r="A27" s="93">
        <v>44448</v>
      </c>
      <c r="B27" s="65" t="s">
        <v>36</v>
      </c>
      <c r="C27" s="66" t="s">
        <v>32</v>
      </c>
      <c r="D27" s="67">
        <v>0</v>
      </c>
      <c r="E27" s="107">
        <v>197.71</v>
      </c>
      <c r="G27" s="75"/>
      <c r="H27" s="17"/>
      <c r="I27" s="114"/>
      <c r="J27" s="59"/>
      <c r="K27" s="61"/>
    </row>
    <row r="28" spans="1:11" ht="15.75" x14ac:dyDescent="0.25">
      <c r="A28" s="95">
        <v>44448</v>
      </c>
      <c r="B28" s="68" t="s">
        <v>29</v>
      </c>
      <c r="C28" s="69" t="s">
        <v>30</v>
      </c>
      <c r="D28" s="70">
        <v>59</v>
      </c>
      <c r="E28" s="108"/>
      <c r="G28" s="74"/>
      <c r="H28" s="18"/>
      <c r="I28" s="115"/>
      <c r="J28" s="59"/>
      <c r="K28" s="61"/>
    </row>
    <row r="29" spans="1:11" ht="15.75" x14ac:dyDescent="0.25">
      <c r="A29" s="93">
        <v>44479</v>
      </c>
      <c r="B29" s="65" t="s">
        <v>36</v>
      </c>
      <c r="C29" s="66" t="s">
        <v>32</v>
      </c>
      <c r="D29" s="67">
        <v>0</v>
      </c>
      <c r="E29" s="107">
        <v>222.27</v>
      </c>
      <c r="G29" s="75"/>
      <c r="H29" s="17"/>
      <c r="I29" s="114"/>
      <c r="J29" s="59"/>
      <c r="K29" s="61"/>
    </row>
    <row r="30" spans="1:11" ht="15.75" x14ac:dyDescent="0.25">
      <c r="A30" s="95">
        <v>44479</v>
      </c>
      <c r="B30" s="68" t="s">
        <v>29</v>
      </c>
      <c r="C30" s="69" t="s">
        <v>30</v>
      </c>
      <c r="D30" s="70">
        <v>76</v>
      </c>
      <c r="E30" s="108"/>
      <c r="G30" s="74"/>
      <c r="H30" s="18"/>
      <c r="I30" s="115"/>
      <c r="J30" s="59"/>
      <c r="K30" s="61"/>
    </row>
    <row r="31" spans="1:11" ht="15.75" x14ac:dyDescent="0.25">
      <c r="A31" s="93">
        <v>44508</v>
      </c>
      <c r="B31" s="65" t="s">
        <v>36</v>
      </c>
      <c r="C31" s="66" t="s">
        <v>32</v>
      </c>
      <c r="D31" s="67">
        <v>1525</v>
      </c>
      <c r="E31" s="107">
        <v>2121.52</v>
      </c>
      <c r="G31" s="75"/>
      <c r="H31" s="17"/>
      <c r="I31" s="114"/>
      <c r="J31" s="59"/>
      <c r="K31" s="61"/>
    </row>
    <row r="32" spans="1:11" ht="16.5" thickBot="1" x14ac:dyDescent="0.3">
      <c r="A32" s="95">
        <v>44508</v>
      </c>
      <c r="B32" s="68" t="s">
        <v>29</v>
      </c>
      <c r="C32" s="69" t="s">
        <v>30</v>
      </c>
      <c r="D32" s="70">
        <v>79</v>
      </c>
      <c r="E32" s="108"/>
      <c r="G32" s="74"/>
      <c r="H32" s="18"/>
      <c r="I32" s="116"/>
      <c r="J32" s="59"/>
      <c r="K32" s="61"/>
    </row>
    <row r="33" spans="1:11" ht="16.5" thickBot="1" x14ac:dyDescent="0.3">
      <c r="A33" s="93">
        <v>44539</v>
      </c>
      <c r="B33" s="65" t="s">
        <v>36</v>
      </c>
      <c r="C33" s="66" t="s">
        <v>32</v>
      </c>
      <c r="D33" s="67">
        <v>2800</v>
      </c>
      <c r="E33" s="107">
        <v>3686.22</v>
      </c>
      <c r="G33" s="76"/>
      <c r="H33" s="77"/>
      <c r="I33" s="71">
        <f>SUM(I22:I32)</f>
        <v>796.44</v>
      </c>
      <c r="J33" s="59"/>
      <c r="K33" s="61"/>
    </row>
    <row r="34" spans="1:11" ht="15.75" x14ac:dyDescent="0.25">
      <c r="A34" s="95">
        <v>44539</v>
      </c>
      <c r="B34" s="68" t="s">
        <v>29</v>
      </c>
      <c r="C34" s="69" t="s">
        <v>30</v>
      </c>
      <c r="D34" s="70">
        <v>102</v>
      </c>
      <c r="E34" s="108"/>
      <c r="K34" s="62"/>
    </row>
    <row r="35" spans="1:11" ht="15.75" x14ac:dyDescent="0.25">
      <c r="A35" s="93">
        <v>44573</v>
      </c>
      <c r="B35" s="65" t="s">
        <v>36</v>
      </c>
      <c r="C35" s="66" t="s">
        <v>32</v>
      </c>
      <c r="D35" s="67">
        <v>4217</v>
      </c>
      <c r="E35" s="107">
        <v>4489.53</v>
      </c>
    </row>
    <row r="36" spans="1:11" ht="15.75" x14ac:dyDescent="0.25">
      <c r="A36" s="95">
        <v>44573</v>
      </c>
      <c r="B36" s="68" t="s">
        <v>29</v>
      </c>
      <c r="C36" s="69" t="s">
        <v>30</v>
      </c>
      <c r="D36" s="70">
        <v>107</v>
      </c>
      <c r="E36" s="108"/>
    </row>
    <row r="37" spans="1:11" ht="15.75" x14ac:dyDescent="0.25">
      <c r="A37" s="93">
        <v>44602</v>
      </c>
      <c r="B37" s="65" t="s">
        <v>36</v>
      </c>
      <c r="C37" s="66" t="s">
        <v>32</v>
      </c>
      <c r="D37" s="67">
        <v>3746</v>
      </c>
      <c r="E37" s="107">
        <v>2940.81</v>
      </c>
    </row>
    <row r="38" spans="1:11" ht="15.75" x14ac:dyDescent="0.25">
      <c r="A38" s="95">
        <v>44602</v>
      </c>
      <c r="B38" s="68" t="s">
        <v>29</v>
      </c>
      <c r="C38" s="69" t="s">
        <v>30</v>
      </c>
      <c r="D38" s="70">
        <v>110</v>
      </c>
      <c r="E38" s="108"/>
    </row>
    <row r="39" spans="1:11" ht="15.75" x14ac:dyDescent="0.25">
      <c r="A39" s="93">
        <v>44634</v>
      </c>
      <c r="B39" s="65" t="s">
        <v>36</v>
      </c>
      <c r="C39" s="66" t="s">
        <v>32</v>
      </c>
      <c r="D39" s="67">
        <v>3787</v>
      </c>
      <c r="E39" s="107">
        <v>3075.51</v>
      </c>
    </row>
    <row r="40" spans="1:11" ht="15.75" x14ac:dyDescent="0.25">
      <c r="A40" s="95">
        <v>44634</v>
      </c>
      <c r="B40" s="68" t="s">
        <v>29</v>
      </c>
      <c r="C40" s="69" t="s">
        <v>30</v>
      </c>
      <c r="D40" s="70">
        <v>114</v>
      </c>
      <c r="E40" s="108"/>
    </row>
    <row r="41" spans="1:11" ht="15.75" x14ac:dyDescent="0.25">
      <c r="A41" s="93">
        <v>44663</v>
      </c>
      <c r="B41" s="65" t="s">
        <v>36</v>
      </c>
      <c r="C41" s="66" t="s">
        <v>32</v>
      </c>
      <c r="D41" s="67">
        <v>2403</v>
      </c>
      <c r="E41" s="107">
        <v>1859.44</v>
      </c>
    </row>
    <row r="42" spans="1:11" ht="15.75" x14ac:dyDescent="0.25">
      <c r="A42" s="95">
        <v>44663</v>
      </c>
      <c r="B42" s="68" t="s">
        <v>29</v>
      </c>
      <c r="C42" s="69" t="s">
        <v>30</v>
      </c>
      <c r="D42" s="70">
        <v>98</v>
      </c>
      <c r="E42" s="108"/>
    </row>
    <row r="43" spans="1:11" ht="15.75" x14ac:dyDescent="0.25">
      <c r="A43" s="93">
        <v>44692</v>
      </c>
      <c r="B43" s="65" t="s">
        <v>36</v>
      </c>
      <c r="C43" s="66" t="s">
        <v>32</v>
      </c>
      <c r="D43" s="67">
        <v>1573</v>
      </c>
      <c r="E43" s="107">
        <v>1382.94</v>
      </c>
    </row>
    <row r="44" spans="1:11" ht="15.75" x14ac:dyDescent="0.25">
      <c r="A44" s="95">
        <v>44692</v>
      </c>
      <c r="B44" s="68" t="s">
        <v>29</v>
      </c>
      <c r="C44" s="69" t="s">
        <v>30</v>
      </c>
      <c r="D44" s="70">
        <v>97</v>
      </c>
      <c r="E44" s="108"/>
    </row>
    <row r="45" spans="1:11" ht="15.75" x14ac:dyDescent="0.25">
      <c r="A45" s="95">
        <v>44724</v>
      </c>
      <c r="B45" s="65" t="s">
        <v>36</v>
      </c>
      <c r="C45" s="69" t="s">
        <v>32</v>
      </c>
      <c r="D45" s="70">
        <v>100</v>
      </c>
      <c r="E45" s="108">
        <v>302.02999999999997</v>
      </c>
    </row>
    <row r="46" spans="1:11" ht="16.5" thickBot="1" x14ac:dyDescent="0.3">
      <c r="A46" s="109">
        <v>44724</v>
      </c>
      <c r="B46" s="161" t="s">
        <v>29</v>
      </c>
      <c r="C46" s="111" t="s">
        <v>30</v>
      </c>
      <c r="D46" s="86">
        <v>85</v>
      </c>
      <c r="E46" s="112"/>
    </row>
    <row r="47" spans="1:11" ht="16.5" thickBot="1" x14ac:dyDescent="0.3">
      <c r="E47" s="71">
        <f>SUM(E25:E46)</f>
        <v>20468.369999999995</v>
      </c>
    </row>
    <row r="48" spans="1:11" ht="15.75" thickBot="1" x14ac:dyDescent="0.3"/>
    <row r="49" spans="1:4" ht="16.5" thickBot="1" x14ac:dyDescent="0.3">
      <c r="C49" s="121" t="s">
        <v>38</v>
      </c>
      <c r="D49" s="120">
        <f>SUM(D23:D46)</f>
        <v>21179</v>
      </c>
    </row>
    <row r="50" spans="1:4" ht="18.75" x14ac:dyDescent="0.3">
      <c r="A50" s="1" t="s">
        <v>25</v>
      </c>
    </row>
  </sheetData>
  <mergeCells count="3">
    <mergeCell ref="A1:H1"/>
    <mergeCell ref="A21:B21"/>
    <mergeCell ref="A3:B3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10C3-F8B0-4D34-9073-E11A660893B4}">
  <dimension ref="A1:I49"/>
  <sheetViews>
    <sheetView topLeftCell="A13" workbookViewId="0">
      <selection activeCell="D47" sqref="D47"/>
    </sheetView>
  </sheetViews>
  <sheetFormatPr defaultRowHeight="15" x14ac:dyDescent="0.25"/>
  <cols>
    <col min="1" max="1" width="19.140625" customWidth="1"/>
    <col min="2" max="2" width="16.85546875" bestFit="1" customWidth="1"/>
    <col min="5" max="5" width="12.7109375" bestFit="1" customWidth="1"/>
    <col min="7" max="8" width="12.7109375" bestFit="1" customWidth="1"/>
    <col min="9" max="9" width="11" bestFit="1" customWidth="1"/>
  </cols>
  <sheetData>
    <row r="1" spans="1:9" ht="27" thickBot="1" x14ac:dyDescent="0.45">
      <c r="A1" s="199" t="s">
        <v>26</v>
      </c>
      <c r="B1" s="200"/>
      <c r="C1" s="200"/>
      <c r="D1" s="200"/>
      <c r="E1" s="200"/>
      <c r="F1" s="200"/>
      <c r="G1" s="200"/>
      <c r="H1" s="201"/>
    </row>
    <row r="2" spans="1:9" ht="15.75" thickBot="1" x14ac:dyDescent="0.3"/>
    <row r="3" spans="1:9" ht="19.5" thickBot="1" x14ac:dyDescent="0.35">
      <c r="A3" s="205" t="s">
        <v>0</v>
      </c>
      <c r="B3" s="206"/>
    </row>
    <row r="4" spans="1:9" ht="16.5" thickBot="1" x14ac:dyDescent="0.3">
      <c r="D4" s="6" t="s">
        <v>1</v>
      </c>
      <c r="E4" s="6" t="s">
        <v>3</v>
      </c>
      <c r="F4" s="6" t="s">
        <v>4</v>
      </c>
      <c r="G4" s="6" t="s">
        <v>5</v>
      </c>
      <c r="H4" s="54"/>
    </row>
    <row r="5" spans="1:9" ht="23.25" thickBot="1" x14ac:dyDescent="0.3">
      <c r="A5" s="79" t="s">
        <v>10</v>
      </c>
      <c r="B5" s="80" t="s">
        <v>11</v>
      </c>
      <c r="C5" s="80" t="s">
        <v>12</v>
      </c>
      <c r="D5" s="81" t="s">
        <v>13</v>
      </c>
      <c r="E5" s="81" t="s">
        <v>15</v>
      </c>
      <c r="F5" s="81" t="s">
        <v>16</v>
      </c>
      <c r="G5" s="81" t="s">
        <v>17</v>
      </c>
      <c r="H5" s="82" t="s">
        <v>22</v>
      </c>
    </row>
    <row r="6" spans="1:9" ht="15.75" x14ac:dyDescent="0.25">
      <c r="A6" s="102">
        <v>44754</v>
      </c>
      <c r="B6" s="101">
        <v>18476504</v>
      </c>
      <c r="C6" s="83" t="s">
        <v>28</v>
      </c>
      <c r="D6" s="83">
        <v>22591</v>
      </c>
      <c r="E6" s="83">
        <v>14489</v>
      </c>
      <c r="F6" s="83">
        <v>157</v>
      </c>
      <c r="G6" s="83">
        <v>8102</v>
      </c>
      <c r="H6" s="84">
        <v>3263.03</v>
      </c>
    </row>
    <row r="7" spans="1:9" ht="15.75" x14ac:dyDescent="0.25">
      <c r="A7" s="133">
        <v>44780</v>
      </c>
      <c r="B7" s="136">
        <v>18476504</v>
      </c>
      <c r="C7" s="70" t="s">
        <v>28</v>
      </c>
      <c r="D7" s="70">
        <v>20061</v>
      </c>
      <c r="E7" s="70">
        <v>13686</v>
      </c>
      <c r="F7" s="70">
        <v>149</v>
      </c>
      <c r="G7" s="70">
        <v>6375</v>
      </c>
      <c r="H7" s="85">
        <v>3033.27</v>
      </c>
      <c r="I7" t="s">
        <v>43</v>
      </c>
    </row>
    <row r="8" spans="1:9" ht="15.75" x14ac:dyDescent="0.25">
      <c r="A8" s="134">
        <v>44813</v>
      </c>
      <c r="B8" s="136">
        <v>18476504</v>
      </c>
      <c r="C8" s="70" t="s">
        <v>28</v>
      </c>
      <c r="D8" s="67">
        <v>24132</v>
      </c>
      <c r="E8" s="67">
        <v>16891</v>
      </c>
      <c r="F8" s="67">
        <v>146</v>
      </c>
      <c r="G8" s="67">
        <v>7241</v>
      </c>
      <c r="H8" s="85">
        <v>3380.95</v>
      </c>
    </row>
    <row r="9" spans="1:9" ht="15.75" x14ac:dyDescent="0.25">
      <c r="A9" s="133">
        <v>44844</v>
      </c>
      <c r="B9" s="136">
        <v>18476504</v>
      </c>
      <c r="C9" s="70" t="s">
        <v>28</v>
      </c>
      <c r="D9" s="70">
        <v>19508</v>
      </c>
      <c r="E9" s="70">
        <v>12189</v>
      </c>
      <c r="F9" s="70">
        <v>131</v>
      </c>
      <c r="G9" s="70">
        <v>7319</v>
      </c>
      <c r="H9" s="85">
        <v>2888.48</v>
      </c>
    </row>
    <row r="10" spans="1:9" ht="15.75" x14ac:dyDescent="0.25">
      <c r="A10" s="134">
        <v>44873</v>
      </c>
      <c r="B10" s="136">
        <v>18476504</v>
      </c>
      <c r="C10" s="70" t="s">
        <v>28</v>
      </c>
      <c r="D10" s="67">
        <v>18330</v>
      </c>
      <c r="E10" s="67">
        <v>9767</v>
      </c>
      <c r="F10" s="67">
        <v>58</v>
      </c>
      <c r="G10" s="67">
        <v>8563</v>
      </c>
      <c r="H10" s="85">
        <v>2181.52</v>
      </c>
    </row>
    <row r="11" spans="1:9" ht="15.75" x14ac:dyDescent="0.25">
      <c r="A11" s="133">
        <v>44906</v>
      </c>
      <c r="B11" s="136">
        <v>18476504</v>
      </c>
      <c r="C11" s="70" t="s">
        <v>28</v>
      </c>
      <c r="D11" s="70">
        <v>23849</v>
      </c>
      <c r="E11" s="70">
        <v>11875</v>
      </c>
      <c r="F11" s="70">
        <v>59</v>
      </c>
      <c r="G11" s="70">
        <v>11974</v>
      </c>
      <c r="H11" s="85">
        <v>2595.12</v>
      </c>
    </row>
    <row r="12" spans="1:9" ht="15.75" x14ac:dyDescent="0.25">
      <c r="A12" s="134">
        <v>44937</v>
      </c>
      <c r="B12" s="136">
        <v>18476504</v>
      </c>
      <c r="C12" s="70" t="s">
        <v>28</v>
      </c>
      <c r="D12" s="67">
        <v>22964</v>
      </c>
      <c r="E12" s="67">
        <v>10132</v>
      </c>
      <c r="F12" s="67">
        <v>65</v>
      </c>
      <c r="G12" s="67">
        <v>12833</v>
      </c>
      <c r="H12" s="85">
        <v>2942.8</v>
      </c>
    </row>
    <row r="13" spans="1:9" ht="15.75" x14ac:dyDescent="0.25">
      <c r="A13" s="133">
        <v>44969</v>
      </c>
      <c r="B13" s="136">
        <v>18476504</v>
      </c>
      <c r="C13" s="70" t="s">
        <v>28</v>
      </c>
      <c r="D13" s="70">
        <v>23796</v>
      </c>
      <c r="E13" s="70">
        <v>11586</v>
      </c>
      <c r="F13" s="70">
        <v>63</v>
      </c>
      <c r="G13" s="70">
        <v>12210</v>
      </c>
      <c r="H13" s="85">
        <v>2830.41</v>
      </c>
    </row>
    <row r="14" spans="1:9" ht="15.75" x14ac:dyDescent="0.25">
      <c r="A14" s="134">
        <v>44999</v>
      </c>
      <c r="B14" s="136">
        <v>18476504</v>
      </c>
      <c r="C14" s="70" t="s">
        <v>28</v>
      </c>
      <c r="D14" s="67">
        <v>21733</v>
      </c>
      <c r="E14" s="67">
        <v>10977</v>
      </c>
      <c r="F14" s="67">
        <v>59</v>
      </c>
      <c r="G14" s="67">
        <v>10756</v>
      </c>
      <c r="H14" s="85">
        <v>2650.45</v>
      </c>
    </row>
    <row r="15" spans="1:9" ht="15.75" x14ac:dyDescent="0.25">
      <c r="A15" s="133">
        <v>45028</v>
      </c>
      <c r="B15" s="136">
        <v>18476504</v>
      </c>
      <c r="C15" s="70" t="s">
        <v>28</v>
      </c>
      <c r="D15" s="70">
        <v>18438</v>
      </c>
      <c r="E15" s="70">
        <v>8688</v>
      </c>
      <c r="F15" s="70">
        <v>57</v>
      </c>
      <c r="G15" s="70">
        <v>9750</v>
      </c>
      <c r="H15" s="85">
        <v>2351.16</v>
      </c>
    </row>
    <row r="16" spans="1:9" ht="15.75" x14ac:dyDescent="0.25">
      <c r="A16" s="134">
        <v>45057</v>
      </c>
      <c r="B16" s="136">
        <v>18476504</v>
      </c>
      <c r="C16" s="70" t="s">
        <v>28</v>
      </c>
      <c r="D16" s="67">
        <v>20547</v>
      </c>
      <c r="E16" s="67">
        <v>11820</v>
      </c>
      <c r="F16" s="67">
        <v>132</v>
      </c>
      <c r="G16" s="67">
        <v>8727</v>
      </c>
      <c r="H16" s="85">
        <v>3021.48</v>
      </c>
    </row>
    <row r="17" spans="1:9" ht="16.5" thickBot="1" x14ac:dyDescent="0.3">
      <c r="A17" s="135">
        <v>45089</v>
      </c>
      <c r="B17" s="136">
        <v>18476504</v>
      </c>
      <c r="C17" s="70" t="s">
        <v>28</v>
      </c>
      <c r="D17" s="86">
        <v>25630</v>
      </c>
      <c r="E17" s="86">
        <v>15686</v>
      </c>
      <c r="F17" s="86">
        <v>126</v>
      </c>
      <c r="G17" s="86">
        <v>9945</v>
      </c>
      <c r="H17" s="87">
        <v>3484.05</v>
      </c>
    </row>
    <row r="18" spans="1:9" ht="16.5" thickBot="1" x14ac:dyDescent="0.3">
      <c r="A18" s="32"/>
      <c r="B18" s="32"/>
      <c r="C18" s="32"/>
      <c r="D18" s="186">
        <f>SUM(D6:D17)</f>
        <v>261579</v>
      </c>
      <c r="E18" s="32"/>
      <c r="F18" s="32"/>
      <c r="G18" s="32"/>
      <c r="H18" s="71">
        <f>SUM(H6:H17)</f>
        <v>34622.720000000001</v>
      </c>
    </row>
    <row r="20" spans="1:9" ht="15.75" thickBot="1" x14ac:dyDescent="0.3"/>
    <row r="21" spans="1:9" ht="19.5" thickBot="1" x14ac:dyDescent="0.35">
      <c r="A21" s="202" t="s">
        <v>23</v>
      </c>
      <c r="B21" s="204"/>
      <c r="G21" s="205" t="s">
        <v>33</v>
      </c>
      <c r="H21" s="207"/>
      <c r="I21" s="206"/>
    </row>
    <row r="22" spans="1:9" ht="26.25" thickBot="1" x14ac:dyDescent="0.3">
      <c r="A22" s="79" t="s">
        <v>10</v>
      </c>
      <c r="B22" s="80" t="s">
        <v>11</v>
      </c>
      <c r="C22" s="80" t="s">
        <v>12</v>
      </c>
      <c r="D22" s="80" t="s">
        <v>24</v>
      </c>
      <c r="E22" s="137" t="s">
        <v>22</v>
      </c>
      <c r="G22" s="12" t="s">
        <v>34</v>
      </c>
      <c r="H22" s="19" t="s">
        <v>35</v>
      </c>
      <c r="I22" s="13" t="s">
        <v>37</v>
      </c>
    </row>
    <row r="23" spans="1:9" ht="15.75" x14ac:dyDescent="0.25">
      <c r="A23" s="138">
        <v>44754</v>
      </c>
      <c r="B23" s="139" t="s">
        <v>36</v>
      </c>
      <c r="C23" s="140" t="s">
        <v>32</v>
      </c>
      <c r="D23" s="83">
        <v>0</v>
      </c>
      <c r="E23" s="141">
        <v>100</v>
      </c>
      <c r="G23" s="72">
        <v>44768</v>
      </c>
      <c r="H23" s="142">
        <v>155.19999999999999</v>
      </c>
      <c r="I23" s="145">
        <v>263.68</v>
      </c>
    </row>
    <row r="24" spans="1:9" ht="15.75" x14ac:dyDescent="0.25">
      <c r="A24" s="95">
        <v>44754</v>
      </c>
      <c r="B24" s="68" t="s">
        <v>29</v>
      </c>
      <c r="C24" s="69" t="s">
        <v>30</v>
      </c>
      <c r="D24" s="70">
        <v>53</v>
      </c>
      <c r="E24" s="94">
        <v>82.78</v>
      </c>
      <c r="G24" s="93">
        <v>44933</v>
      </c>
      <c r="H24" s="136">
        <v>156.30000000000001</v>
      </c>
      <c r="I24" s="146">
        <v>296.81</v>
      </c>
    </row>
    <row r="25" spans="1:9" ht="15.75" x14ac:dyDescent="0.25">
      <c r="A25" s="93">
        <v>44815</v>
      </c>
      <c r="B25" s="65" t="s">
        <v>36</v>
      </c>
      <c r="C25" s="66" t="s">
        <v>32</v>
      </c>
      <c r="D25" s="67">
        <v>0</v>
      </c>
      <c r="E25" s="94">
        <v>200</v>
      </c>
      <c r="G25" s="95"/>
      <c r="H25" s="143"/>
      <c r="I25" s="147"/>
    </row>
    <row r="26" spans="1:9" ht="15.75" x14ac:dyDescent="0.25">
      <c r="A26" s="95">
        <v>44815</v>
      </c>
      <c r="B26" s="68" t="s">
        <v>29</v>
      </c>
      <c r="C26" s="69" t="s">
        <v>30</v>
      </c>
      <c r="D26" s="70">
        <v>126</v>
      </c>
      <c r="E26" s="94">
        <v>180.56</v>
      </c>
      <c r="G26" s="93"/>
      <c r="H26" s="136"/>
      <c r="I26" s="146"/>
    </row>
    <row r="27" spans="1:9" ht="15.75" x14ac:dyDescent="0.25">
      <c r="A27" s="93">
        <v>44844</v>
      </c>
      <c r="B27" s="65" t="s">
        <v>36</v>
      </c>
      <c r="C27" s="66" t="s">
        <v>32</v>
      </c>
      <c r="D27" s="67">
        <v>526</v>
      </c>
      <c r="E27" s="94">
        <v>585.65</v>
      </c>
      <c r="G27" s="95"/>
      <c r="H27" s="143"/>
      <c r="I27" s="147"/>
    </row>
    <row r="28" spans="1:9" ht="15.75" x14ac:dyDescent="0.25">
      <c r="A28" s="95">
        <v>44844</v>
      </c>
      <c r="B28" s="68" t="s">
        <v>29</v>
      </c>
      <c r="C28" s="69" t="s">
        <v>30</v>
      </c>
      <c r="D28" s="70">
        <v>79</v>
      </c>
      <c r="E28" s="94">
        <v>110.1</v>
      </c>
      <c r="G28" s="93"/>
      <c r="H28" s="136"/>
      <c r="I28" s="146"/>
    </row>
    <row r="29" spans="1:9" ht="15.75" x14ac:dyDescent="0.25">
      <c r="A29" s="93">
        <v>44873</v>
      </c>
      <c r="B29" s="65" t="s">
        <v>36</v>
      </c>
      <c r="C29" s="66" t="s">
        <v>32</v>
      </c>
      <c r="D29" s="67">
        <v>1686</v>
      </c>
      <c r="E29" s="94">
        <v>1349.51</v>
      </c>
      <c r="G29" s="95"/>
      <c r="H29" s="143"/>
      <c r="I29" s="147"/>
    </row>
    <row r="30" spans="1:9" ht="15.75" x14ac:dyDescent="0.25">
      <c r="A30" s="95">
        <v>44873</v>
      </c>
      <c r="B30" s="68" t="s">
        <v>29</v>
      </c>
      <c r="C30" s="69" t="s">
        <v>30</v>
      </c>
      <c r="D30" s="70">
        <v>79</v>
      </c>
      <c r="E30" s="94">
        <v>97.13</v>
      </c>
      <c r="G30" s="93"/>
      <c r="H30" s="136"/>
      <c r="I30" s="146"/>
    </row>
    <row r="31" spans="1:9" ht="15.75" x14ac:dyDescent="0.25">
      <c r="A31" s="93">
        <v>44906</v>
      </c>
      <c r="B31" s="65" t="s">
        <v>36</v>
      </c>
      <c r="C31" s="66" t="s">
        <v>32</v>
      </c>
      <c r="D31" s="67">
        <v>3301</v>
      </c>
      <c r="E31" s="94">
        <v>3072.34</v>
      </c>
      <c r="G31" s="95"/>
      <c r="H31" s="143"/>
      <c r="I31" s="147"/>
    </row>
    <row r="32" spans="1:9" ht="15.75" x14ac:dyDescent="0.25">
      <c r="A32" s="95">
        <v>44906</v>
      </c>
      <c r="B32" s="68" t="s">
        <v>29</v>
      </c>
      <c r="C32" s="69" t="s">
        <v>30</v>
      </c>
      <c r="D32" s="70">
        <v>87</v>
      </c>
      <c r="E32" s="94">
        <v>123.86</v>
      </c>
      <c r="G32" s="93"/>
      <c r="H32" s="136"/>
      <c r="I32" s="146"/>
    </row>
    <row r="33" spans="1:9" ht="16.5" thickBot="1" x14ac:dyDescent="0.3">
      <c r="A33" s="93">
        <v>44970</v>
      </c>
      <c r="B33" s="65" t="s">
        <v>36</v>
      </c>
      <c r="C33" s="66" t="s">
        <v>32</v>
      </c>
      <c r="D33" s="67">
        <v>3616</v>
      </c>
      <c r="E33" s="94">
        <v>3247.47</v>
      </c>
      <c r="G33" s="109"/>
      <c r="H33" s="144"/>
      <c r="I33" s="148"/>
    </row>
    <row r="34" spans="1:9" ht="16.5" thickBot="1" x14ac:dyDescent="0.3">
      <c r="A34" s="95">
        <v>44970</v>
      </c>
      <c r="B34" s="68" t="s">
        <v>29</v>
      </c>
      <c r="C34" s="69" t="s">
        <v>30</v>
      </c>
      <c r="D34" s="70">
        <v>100</v>
      </c>
      <c r="E34" s="94">
        <v>137.1</v>
      </c>
      <c r="I34" s="71">
        <f>SUM(I23:I33)</f>
        <v>560.49</v>
      </c>
    </row>
    <row r="35" spans="1:9" ht="15.75" x14ac:dyDescent="0.25">
      <c r="A35" s="93">
        <v>45000</v>
      </c>
      <c r="B35" s="65" t="s">
        <v>36</v>
      </c>
      <c r="C35" s="66" t="s">
        <v>32</v>
      </c>
      <c r="D35" s="67">
        <v>3064</v>
      </c>
      <c r="E35" s="94">
        <v>2304.92</v>
      </c>
    </row>
    <row r="36" spans="1:9" ht="15.75" x14ac:dyDescent="0.25">
      <c r="A36" s="95">
        <v>45000</v>
      </c>
      <c r="B36" s="68" t="s">
        <v>29</v>
      </c>
      <c r="C36" s="69" t="s">
        <v>30</v>
      </c>
      <c r="D36" s="70">
        <v>89</v>
      </c>
      <c r="E36" s="94">
        <v>111.99</v>
      </c>
    </row>
    <row r="37" spans="1:9" ht="15.75" x14ac:dyDescent="0.25">
      <c r="A37" s="93">
        <v>45029</v>
      </c>
      <c r="B37" s="65" t="s">
        <v>36</v>
      </c>
      <c r="C37" s="66" t="s">
        <v>32</v>
      </c>
      <c r="D37" s="67">
        <v>2081</v>
      </c>
      <c r="E37" s="94">
        <v>1271.8</v>
      </c>
    </row>
    <row r="38" spans="1:9" ht="15.75" x14ac:dyDescent="0.25">
      <c r="A38" s="95">
        <v>45029</v>
      </c>
      <c r="B38" s="68" t="s">
        <v>29</v>
      </c>
      <c r="C38" s="69" t="s">
        <v>30</v>
      </c>
      <c r="D38" s="70">
        <v>77</v>
      </c>
      <c r="E38" s="94">
        <v>89.15</v>
      </c>
    </row>
    <row r="39" spans="1:9" ht="15.75" x14ac:dyDescent="0.25">
      <c r="A39" s="93">
        <v>45060</v>
      </c>
      <c r="B39" s="65" t="s">
        <v>36</v>
      </c>
      <c r="C39" s="66" t="s">
        <v>32</v>
      </c>
      <c r="D39" s="67">
        <v>1199</v>
      </c>
      <c r="E39" s="94">
        <v>590.75</v>
      </c>
    </row>
    <row r="40" spans="1:9" ht="15.75" x14ac:dyDescent="0.25">
      <c r="A40" s="95">
        <v>45060</v>
      </c>
      <c r="B40" s="68" t="s">
        <v>29</v>
      </c>
      <c r="C40" s="69" t="s">
        <v>30</v>
      </c>
      <c r="D40" s="70">
        <v>91</v>
      </c>
      <c r="E40" s="94">
        <v>82.78</v>
      </c>
    </row>
    <row r="41" spans="1:9" ht="15.75" x14ac:dyDescent="0.25">
      <c r="A41" s="93">
        <v>45090</v>
      </c>
      <c r="B41" s="65" t="s">
        <v>36</v>
      </c>
      <c r="C41" s="66" t="s">
        <v>32</v>
      </c>
      <c r="D41" s="67">
        <v>187</v>
      </c>
      <c r="E41" s="94">
        <v>168.66</v>
      </c>
    </row>
    <row r="42" spans="1:9" ht="15.75" x14ac:dyDescent="0.25">
      <c r="A42" s="95">
        <v>45090</v>
      </c>
      <c r="B42" s="68" t="s">
        <v>29</v>
      </c>
      <c r="C42" s="69" t="s">
        <v>30</v>
      </c>
      <c r="D42" s="70">
        <v>72</v>
      </c>
      <c r="E42" s="94">
        <v>62.58</v>
      </c>
    </row>
    <row r="43" spans="1:9" ht="15.75" x14ac:dyDescent="0.25">
      <c r="A43" s="93"/>
      <c r="B43" s="65"/>
      <c r="C43" s="66"/>
      <c r="D43" s="67"/>
      <c r="E43" s="94"/>
    </row>
    <row r="44" spans="1:9" ht="15.75" x14ac:dyDescent="0.25">
      <c r="A44" s="95"/>
      <c r="B44" s="68"/>
      <c r="C44" s="69"/>
      <c r="D44" s="70"/>
      <c r="E44" s="94"/>
    </row>
    <row r="45" spans="1:9" ht="16.5" thickBot="1" x14ac:dyDescent="0.3">
      <c r="A45" s="96"/>
      <c r="B45" s="97"/>
      <c r="C45" s="98"/>
      <c r="D45" s="99"/>
      <c r="E45" s="100"/>
    </row>
    <row r="46" spans="1:9" ht="16.5" thickBot="1" x14ac:dyDescent="0.3">
      <c r="D46" s="188">
        <f>SUM(D23:D42)</f>
        <v>16513</v>
      </c>
      <c r="E46" s="71">
        <f>SUM(E23:E45)</f>
        <v>13969.13</v>
      </c>
    </row>
    <row r="49" spans="1:1" ht="18.75" x14ac:dyDescent="0.3">
      <c r="A49" s="1" t="s">
        <v>25</v>
      </c>
    </row>
  </sheetData>
  <mergeCells count="4">
    <mergeCell ref="A1:H1"/>
    <mergeCell ref="A3:B3"/>
    <mergeCell ref="A21:B21"/>
    <mergeCell ref="G21:I2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566B-4CB5-41B0-8E43-826446D99D4A}">
  <dimension ref="A1:K52"/>
  <sheetViews>
    <sheetView workbookViewId="0">
      <selection activeCell="D18" sqref="D18"/>
    </sheetView>
  </sheetViews>
  <sheetFormatPr defaultRowHeight="15" x14ac:dyDescent="0.25"/>
  <cols>
    <col min="1" max="1" width="31.85546875" bestFit="1" customWidth="1"/>
    <col min="2" max="2" width="16.85546875" bestFit="1" customWidth="1"/>
    <col min="3" max="3" width="5.42578125" bestFit="1" customWidth="1"/>
    <col min="4" max="4" width="8.7109375" bestFit="1" customWidth="1"/>
    <col min="5" max="5" width="12.7109375" bestFit="1" customWidth="1"/>
    <col min="6" max="6" width="7.42578125" bestFit="1" customWidth="1"/>
    <col min="7" max="7" width="12.7109375" bestFit="1" customWidth="1"/>
    <col min="8" max="8" width="12.85546875" bestFit="1" customWidth="1"/>
    <col min="9" max="9" width="10.85546875" bestFit="1" customWidth="1"/>
    <col min="10" max="10" width="7.5703125" bestFit="1" customWidth="1"/>
    <col min="11" max="11" width="12.7109375" bestFit="1" customWidth="1"/>
  </cols>
  <sheetData>
    <row r="1" spans="1:9" ht="27" thickBot="1" x14ac:dyDescent="0.45">
      <c r="A1" s="199" t="s">
        <v>26</v>
      </c>
      <c r="B1" s="200"/>
      <c r="C1" s="200"/>
      <c r="D1" s="200"/>
      <c r="E1" s="200"/>
      <c r="F1" s="200"/>
      <c r="G1" s="200"/>
      <c r="H1" s="201"/>
    </row>
    <row r="2" spans="1:9" ht="15.75" thickBot="1" x14ac:dyDescent="0.3"/>
    <row r="3" spans="1:9" ht="19.5" thickBot="1" x14ac:dyDescent="0.35">
      <c r="A3" s="205" t="s">
        <v>0</v>
      </c>
      <c r="B3" s="206"/>
    </row>
    <row r="4" spans="1:9" ht="16.5" thickBot="1" x14ac:dyDescent="0.3">
      <c r="D4" s="6" t="s">
        <v>1</v>
      </c>
      <c r="E4" s="6" t="s">
        <v>3</v>
      </c>
      <c r="F4" s="6" t="s">
        <v>4</v>
      </c>
      <c r="G4" s="6" t="s">
        <v>5</v>
      </c>
      <c r="H4" s="54"/>
    </row>
    <row r="5" spans="1:9" ht="23.25" thickBot="1" x14ac:dyDescent="0.3">
      <c r="A5" s="79" t="s">
        <v>10</v>
      </c>
      <c r="B5" s="80" t="s">
        <v>11</v>
      </c>
      <c r="C5" s="80" t="s">
        <v>12</v>
      </c>
      <c r="D5" s="81" t="s">
        <v>13</v>
      </c>
      <c r="E5" s="81" t="s">
        <v>15</v>
      </c>
      <c r="F5" s="81" t="s">
        <v>16</v>
      </c>
      <c r="G5" s="81" t="s">
        <v>17</v>
      </c>
      <c r="H5" s="82" t="s">
        <v>22</v>
      </c>
    </row>
    <row r="6" spans="1:9" ht="15.75" x14ac:dyDescent="0.25">
      <c r="A6" s="102">
        <v>45119</v>
      </c>
      <c r="B6" s="101">
        <v>18476504</v>
      </c>
      <c r="C6" s="83" t="s">
        <v>28</v>
      </c>
      <c r="D6" s="83">
        <v>22120</v>
      </c>
      <c r="E6" s="83">
        <v>12911</v>
      </c>
      <c r="F6" s="83">
        <v>123</v>
      </c>
      <c r="G6" s="83">
        <v>9210</v>
      </c>
      <c r="H6" s="84">
        <v>3200.69</v>
      </c>
    </row>
    <row r="7" spans="1:9" ht="15.75" x14ac:dyDescent="0.25">
      <c r="A7" s="133">
        <v>45148</v>
      </c>
      <c r="B7" s="136">
        <v>18476504</v>
      </c>
      <c r="C7" s="70" t="s">
        <v>28</v>
      </c>
      <c r="D7" s="70">
        <v>22656</v>
      </c>
      <c r="E7" s="70">
        <v>14461</v>
      </c>
      <c r="F7" s="70">
        <v>130</v>
      </c>
      <c r="G7" s="70">
        <v>8195</v>
      </c>
      <c r="H7" s="85">
        <v>3302.17</v>
      </c>
      <c r="I7" t="s">
        <v>43</v>
      </c>
    </row>
    <row r="8" spans="1:9" ht="15.75" x14ac:dyDescent="0.25">
      <c r="A8" s="134">
        <v>45180</v>
      </c>
      <c r="B8" s="136">
        <v>18476504</v>
      </c>
      <c r="C8" s="70" t="s">
        <v>28</v>
      </c>
      <c r="D8" s="67">
        <v>23443</v>
      </c>
      <c r="E8" s="67">
        <v>12926</v>
      </c>
      <c r="F8" s="67">
        <v>141</v>
      </c>
      <c r="G8" s="67">
        <v>10517</v>
      </c>
      <c r="H8" s="85">
        <v>3319.12</v>
      </c>
    </row>
    <row r="9" spans="1:9" ht="15.75" x14ac:dyDescent="0.25">
      <c r="A9" s="133">
        <v>45209</v>
      </c>
      <c r="B9" s="136">
        <v>18476504</v>
      </c>
      <c r="C9" s="70" t="s">
        <v>28</v>
      </c>
      <c r="D9" s="70">
        <v>19893</v>
      </c>
      <c r="E9" s="70">
        <v>11639</v>
      </c>
      <c r="F9" s="70">
        <v>127</v>
      </c>
      <c r="G9" s="70">
        <v>9255</v>
      </c>
      <c r="H9" s="85">
        <v>2867.03</v>
      </c>
    </row>
    <row r="10" spans="1:9" ht="15.75" x14ac:dyDescent="0.25">
      <c r="A10" s="134"/>
      <c r="B10" s="136">
        <v>18476504</v>
      </c>
      <c r="C10" s="70" t="s">
        <v>28</v>
      </c>
      <c r="D10" s="67"/>
      <c r="E10" s="67"/>
      <c r="F10" s="67"/>
      <c r="G10" s="67"/>
      <c r="H10" s="85"/>
    </row>
    <row r="11" spans="1:9" ht="15.75" x14ac:dyDescent="0.25">
      <c r="A11" s="133"/>
      <c r="B11" s="136">
        <v>18476504</v>
      </c>
      <c r="C11" s="70" t="s">
        <v>28</v>
      </c>
      <c r="D11" s="70"/>
      <c r="E11" s="70"/>
      <c r="F11" s="70"/>
      <c r="G11" s="70"/>
      <c r="H11" s="85"/>
    </row>
    <row r="12" spans="1:9" ht="15.75" x14ac:dyDescent="0.25">
      <c r="A12" s="134"/>
      <c r="B12" s="136">
        <v>18476504</v>
      </c>
      <c r="C12" s="70" t="s">
        <v>28</v>
      </c>
      <c r="D12" s="67"/>
      <c r="E12" s="67"/>
      <c r="F12" s="67"/>
      <c r="G12" s="67"/>
      <c r="H12" s="85"/>
    </row>
    <row r="13" spans="1:9" ht="15.75" x14ac:dyDescent="0.25">
      <c r="A13" s="133"/>
      <c r="B13" s="136">
        <v>18476504</v>
      </c>
      <c r="C13" s="70" t="s">
        <v>28</v>
      </c>
      <c r="D13" s="70"/>
      <c r="E13" s="70"/>
      <c r="F13" s="70"/>
      <c r="G13" s="70"/>
      <c r="H13" s="85"/>
    </row>
    <row r="14" spans="1:9" ht="15.75" x14ac:dyDescent="0.25">
      <c r="A14" s="134"/>
      <c r="B14" s="136">
        <v>18476504</v>
      </c>
      <c r="C14" s="70" t="s">
        <v>28</v>
      </c>
      <c r="D14" s="67"/>
      <c r="E14" s="67"/>
      <c r="F14" s="67"/>
      <c r="G14" s="67"/>
      <c r="H14" s="85"/>
    </row>
    <row r="15" spans="1:9" ht="15.75" x14ac:dyDescent="0.25">
      <c r="A15" s="133"/>
      <c r="B15" s="136">
        <v>18476504</v>
      </c>
      <c r="C15" s="70" t="s">
        <v>28</v>
      </c>
      <c r="D15" s="70"/>
      <c r="E15" s="70"/>
      <c r="F15" s="70"/>
      <c r="G15" s="70"/>
      <c r="H15" s="85"/>
    </row>
    <row r="16" spans="1:9" ht="15.75" x14ac:dyDescent="0.25">
      <c r="A16" s="134"/>
      <c r="B16" s="136">
        <v>18476504</v>
      </c>
      <c r="C16" s="70" t="s">
        <v>28</v>
      </c>
      <c r="D16" s="67"/>
      <c r="E16" s="67"/>
      <c r="F16" s="67"/>
      <c r="G16" s="67"/>
      <c r="H16" s="85"/>
    </row>
    <row r="17" spans="1:9" ht="16.5" thickBot="1" x14ac:dyDescent="0.3">
      <c r="A17" s="135"/>
      <c r="B17" s="136">
        <v>18476504</v>
      </c>
      <c r="C17" s="70" t="s">
        <v>28</v>
      </c>
      <c r="D17" s="86"/>
      <c r="E17" s="86"/>
      <c r="F17" s="86"/>
      <c r="G17" s="86"/>
      <c r="H17" s="87"/>
    </row>
    <row r="18" spans="1:9" ht="16.5" thickBot="1" x14ac:dyDescent="0.3">
      <c r="A18" s="32"/>
      <c r="B18" s="32"/>
      <c r="C18" s="32"/>
      <c r="D18" s="186">
        <f>SUM(D6:D17)</f>
        <v>88112</v>
      </c>
      <c r="E18" s="32"/>
      <c r="F18" s="32"/>
      <c r="G18" s="32"/>
      <c r="H18" s="71">
        <f>SUM(H6:H17)</f>
        <v>12689.01</v>
      </c>
    </row>
    <row r="20" spans="1:9" ht="15.75" thickBot="1" x14ac:dyDescent="0.3"/>
    <row r="21" spans="1:9" ht="19.5" thickBot="1" x14ac:dyDescent="0.35">
      <c r="A21" s="202" t="s">
        <v>23</v>
      </c>
      <c r="B21" s="204"/>
      <c r="G21" s="205" t="s">
        <v>33</v>
      </c>
      <c r="H21" s="207"/>
      <c r="I21" s="206"/>
    </row>
    <row r="22" spans="1:9" ht="26.25" thickBot="1" x14ac:dyDescent="0.3">
      <c r="A22" s="79" t="s">
        <v>10</v>
      </c>
      <c r="B22" s="80" t="s">
        <v>11</v>
      </c>
      <c r="C22" s="80" t="s">
        <v>12</v>
      </c>
      <c r="D22" s="80" t="s">
        <v>24</v>
      </c>
      <c r="E22" s="137" t="s">
        <v>22</v>
      </c>
      <c r="G22" s="12" t="s">
        <v>34</v>
      </c>
      <c r="H22" s="19" t="s">
        <v>35</v>
      </c>
      <c r="I22" s="13" t="s">
        <v>37</v>
      </c>
    </row>
    <row r="23" spans="1:9" ht="15.75" x14ac:dyDescent="0.25">
      <c r="A23" s="138">
        <v>45120</v>
      </c>
      <c r="B23" s="139" t="s">
        <v>44</v>
      </c>
      <c r="C23" s="140"/>
      <c r="D23" s="83">
        <v>38</v>
      </c>
      <c r="E23" s="141">
        <v>145.86000000000001</v>
      </c>
      <c r="G23" s="72"/>
      <c r="H23" s="142"/>
      <c r="I23" s="145"/>
    </row>
    <row r="24" spans="1:9" ht="15.75" x14ac:dyDescent="0.25">
      <c r="A24" s="95">
        <v>45151</v>
      </c>
      <c r="B24" s="68" t="s">
        <v>44</v>
      </c>
      <c r="C24" s="69"/>
      <c r="D24" s="70">
        <v>45</v>
      </c>
      <c r="E24" s="94">
        <v>149.61000000000001</v>
      </c>
      <c r="G24" s="93"/>
      <c r="H24" s="136"/>
      <c r="I24" s="146"/>
    </row>
    <row r="25" spans="1:9" ht="15.75" x14ac:dyDescent="0.25">
      <c r="A25" s="93">
        <v>45181</v>
      </c>
      <c r="B25" s="65" t="s">
        <v>44</v>
      </c>
      <c r="C25" s="66"/>
      <c r="D25" s="67">
        <v>61</v>
      </c>
      <c r="E25" s="94">
        <v>57.32</v>
      </c>
      <c r="G25" s="95"/>
      <c r="H25" s="143"/>
      <c r="I25" s="147"/>
    </row>
    <row r="26" spans="1:9" ht="15.75" x14ac:dyDescent="0.25">
      <c r="A26" s="95">
        <v>45210</v>
      </c>
      <c r="B26" s="68" t="s">
        <v>44</v>
      </c>
      <c r="C26" s="69"/>
      <c r="D26" s="70">
        <v>96</v>
      </c>
      <c r="E26" s="94">
        <v>73.31</v>
      </c>
      <c r="G26" s="93"/>
      <c r="H26" s="136"/>
      <c r="I26" s="146"/>
    </row>
    <row r="27" spans="1:9" ht="15.75" x14ac:dyDescent="0.25">
      <c r="A27" s="93"/>
      <c r="B27" s="65"/>
      <c r="C27" s="66"/>
      <c r="D27" s="67"/>
      <c r="E27" s="94"/>
      <c r="G27" s="95"/>
      <c r="H27" s="143"/>
      <c r="I27" s="147"/>
    </row>
    <row r="28" spans="1:9" ht="15.75" x14ac:dyDescent="0.25">
      <c r="A28" s="95"/>
      <c r="B28" s="68"/>
      <c r="C28" s="69"/>
      <c r="D28" s="70"/>
      <c r="E28" s="94"/>
      <c r="G28" s="93"/>
      <c r="H28" s="136"/>
      <c r="I28" s="146"/>
    </row>
    <row r="29" spans="1:9" ht="15.75" x14ac:dyDescent="0.25">
      <c r="A29" s="93"/>
      <c r="B29" s="65"/>
      <c r="C29" s="66"/>
      <c r="D29" s="67"/>
      <c r="E29" s="94"/>
      <c r="G29" s="95"/>
      <c r="H29" s="143"/>
      <c r="I29" s="147"/>
    </row>
    <row r="30" spans="1:9" ht="15.75" x14ac:dyDescent="0.25">
      <c r="A30" s="95"/>
      <c r="B30" s="68"/>
      <c r="C30" s="69"/>
      <c r="D30" s="70"/>
      <c r="E30" s="94"/>
      <c r="G30" s="93"/>
      <c r="H30" s="136"/>
      <c r="I30" s="146"/>
    </row>
    <row r="31" spans="1:9" ht="15.75" x14ac:dyDescent="0.25">
      <c r="A31" s="93"/>
      <c r="B31" s="65"/>
      <c r="C31" s="66"/>
      <c r="D31" s="67"/>
      <c r="E31" s="94"/>
      <c r="G31" s="95"/>
      <c r="H31" s="143"/>
      <c r="I31" s="147"/>
    </row>
    <row r="32" spans="1:9" ht="15.75" x14ac:dyDescent="0.25">
      <c r="A32" s="95"/>
      <c r="B32" s="68"/>
      <c r="C32" s="69"/>
      <c r="D32" s="70"/>
      <c r="E32" s="94"/>
      <c r="G32" s="93"/>
      <c r="H32" s="136"/>
      <c r="I32" s="146"/>
    </row>
    <row r="33" spans="1:11" ht="16.5" thickBot="1" x14ac:dyDescent="0.3">
      <c r="A33" s="93"/>
      <c r="B33" s="65"/>
      <c r="C33" s="66"/>
      <c r="D33" s="67"/>
      <c r="E33" s="94"/>
      <c r="G33" s="109"/>
      <c r="H33" s="144"/>
      <c r="I33" s="148"/>
    </row>
    <row r="34" spans="1:11" ht="16.5" thickBot="1" x14ac:dyDescent="0.3">
      <c r="A34" s="95"/>
      <c r="B34" s="68"/>
      <c r="C34" s="69"/>
      <c r="D34" s="70"/>
      <c r="E34" s="94"/>
      <c r="I34" s="71">
        <f>SUM(I23:I33)</f>
        <v>0</v>
      </c>
    </row>
    <row r="35" spans="1:11" ht="16.5" thickBot="1" x14ac:dyDescent="0.3">
      <c r="A35" s="93"/>
      <c r="B35" s="65"/>
      <c r="C35" s="66"/>
      <c r="D35" s="67"/>
      <c r="E35" s="94"/>
    </row>
    <row r="36" spans="1:11" ht="19.5" thickBot="1" x14ac:dyDescent="0.35">
      <c r="A36" s="95"/>
      <c r="B36" s="68"/>
      <c r="C36" s="69"/>
      <c r="D36" s="70"/>
      <c r="E36" s="94"/>
      <c r="G36" s="202" t="s">
        <v>45</v>
      </c>
      <c r="H36" s="203"/>
      <c r="I36" s="203"/>
      <c r="J36" s="204"/>
    </row>
    <row r="37" spans="1:11" ht="16.5" thickBot="1" x14ac:dyDescent="0.3">
      <c r="A37" s="93"/>
      <c r="B37" s="65"/>
      <c r="C37" s="66"/>
      <c r="D37" s="67"/>
      <c r="E37" s="94"/>
      <c r="G37" s="162" t="s">
        <v>10</v>
      </c>
      <c r="H37" s="163" t="s">
        <v>11</v>
      </c>
      <c r="I37" s="163" t="s">
        <v>12</v>
      </c>
      <c r="J37" s="163" t="s">
        <v>24</v>
      </c>
      <c r="K37" s="164" t="s">
        <v>22</v>
      </c>
    </row>
    <row r="38" spans="1:11" ht="15.75" x14ac:dyDescent="0.25">
      <c r="A38" s="95"/>
      <c r="B38" s="68"/>
      <c r="C38" s="69"/>
      <c r="D38" s="70"/>
      <c r="E38" s="94"/>
      <c r="G38" s="165">
        <v>45120</v>
      </c>
      <c r="H38" s="139" t="s">
        <v>46</v>
      </c>
      <c r="I38" s="166"/>
      <c r="J38" s="78">
        <v>0</v>
      </c>
      <c r="K38" s="167">
        <v>100</v>
      </c>
    </row>
    <row r="39" spans="1:11" ht="15.75" x14ac:dyDescent="0.25">
      <c r="A39" s="93"/>
      <c r="B39" s="65"/>
      <c r="C39" s="66"/>
      <c r="D39" s="67"/>
      <c r="E39" s="94"/>
      <c r="G39" s="168">
        <v>45151</v>
      </c>
      <c r="H39" s="169">
        <v>10903</v>
      </c>
      <c r="I39" s="170"/>
      <c r="J39" s="171">
        <v>0</v>
      </c>
      <c r="K39" s="172">
        <v>100</v>
      </c>
    </row>
    <row r="40" spans="1:11" ht="15.75" x14ac:dyDescent="0.25">
      <c r="A40" s="95"/>
      <c r="B40" s="68"/>
      <c r="C40" s="69"/>
      <c r="D40" s="70"/>
      <c r="E40" s="94"/>
      <c r="G40" s="173">
        <v>45181</v>
      </c>
      <c r="H40" s="169">
        <v>10903</v>
      </c>
      <c r="I40" s="171"/>
      <c r="J40" s="174">
        <v>0</v>
      </c>
      <c r="K40" s="175">
        <v>100</v>
      </c>
    </row>
    <row r="41" spans="1:11" ht="15.75" x14ac:dyDescent="0.25">
      <c r="A41" s="93"/>
      <c r="B41" s="65"/>
      <c r="C41" s="66"/>
      <c r="D41" s="67"/>
      <c r="E41" s="94"/>
      <c r="G41" s="168">
        <v>45210</v>
      </c>
      <c r="H41" s="169">
        <v>10903</v>
      </c>
      <c r="I41" s="174"/>
      <c r="J41" s="171">
        <v>632</v>
      </c>
      <c r="K41" s="172">
        <v>327.84</v>
      </c>
    </row>
    <row r="42" spans="1:11" ht="15.75" x14ac:dyDescent="0.25">
      <c r="A42" s="95"/>
      <c r="B42" s="68"/>
      <c r="C42" s="69"/>
      <c r="D42" s="70"/>
      <c r="E42" s="94"/>
      <c r="G42" s="173"/>
      <c r="H42" s="169"/>
      <c r="I42" s="174"/>
      <c r="J42" s="174"/>
      <c r="K42" s="175"/>
    </row>
    <row r="43" spans="1:11" ht="15.75" x14ac:dyDescent="0.25">
      <c r="A43" s="93"/>
      <c r="B43" s="65"/>
      <c r="C43" s="66"/>
      <c r="D43" s="67"/>
      <c r="E43" s="94"/>
      <c r="G43" s="168"/>
      <c r="H43" s="169"/>
      <c r="I43" s="171"/>
      <c r="J43" s="171"/>
      <c r="K43" s="172"/>
    </row>
    <row r="44" spans="1:11" ht="15.75" x14ac:dyDescent="0.25">
      <c r="A44" s="95"/>
      <c r="B44" s="68"/>
      <c r="C44" s="69"/>
      <c r="D44" s="70"/>
      <c r="E44" s="94"/>
      <c r="G44" s="173"/>
      <c r="H44" s="169"/>
      <c r="I44" s="174"/>
      <c r="J44" s="174"/>
      <c r="K44" s="175"/>
    </row>
    <row r="45" spans="1:11" ht="16.5" thickBot="1" x14ac:dyDescent="0.3">
      <c r="A45" s="96"/>
      <c r="B45" s="97"/>
      <c r="C45" s="98"/>
      <c r="D45" s="99"/>
      <c r="E45" s="100"/>
      <c r="G45" s="176"/>
      <c r="H45" s="169"/>
      <c r="I45" s="171"/>
      <c r="J45" s="171"/>
      <c r="K45" s="172"/>
    </row>
    <row r="46" spans="1:11" ht="16.5" thickBot="1" x14ac:dyDescent="0.3">
      <c r="D46" s="188">
        <f>SUM(D23:D45)</f>
        <v>240</v>
      </c>
      <c r="E46" s="71">
        <f>SUM(E23:E45)</f>
        <v>426.1</v>
      </c>
      <c r="G46" s="177"/>
      <c r="H46" s="169"/>
      <c r="I46" s="174"/>
      <c r="J46" s="174"/>
      <c r="K46" s="175"/>
    </row>
    <row r="47" spans="1:11" ht="16.5" thickBot="1" x14ac:dyDescent="0.3">
      <c r="G47" s="178"/>
      <c r="H47" s="179"/>
      <c r="I47" s="180"/>
      <c r="J47" s="180"/>
      <c r="K47" s="181"/>
    </row>
    <row r="48" spans="1:11" ht="16.5" thickBot="1" x14ac:dyDescent="0.3">
      <c r="G48" s="32"/>
      <c r="H48" s="32"/>
      <c r="I48" s="32"/>
      <c r="J48" s="186">
        <f>SUM(J38:J47)</f>
        <v>632</v>
      </c>
      <c r="K48" s="71">
        <f>SUM(K38:K47)</f>
        <v>627.83999999999992</v>
      </c>
    </row>
    <row r="49" spans="1:7" ht="18.75" x14ac:dyDescent="0.3">
      <c r="A49" s="1" t="s">
        <v>25</v>
      </c>
    </row>
    <row r="52" spans="1:7" x14ac:dyDescent="0.25">
      <c r="G52" s="188">
        <f>D46+J48</f>
        <v>872</v>
      </c>
    </row>
  </sheetData>
  <mergeCells count="5">
    <mergeCell ref="A1:H1"/>
    <mergeCell ref="A3:B3"/>
    <mergeCell ref="A21:B21"/>
    <mergeCell ref="G21:I21"/>
    <mergeCell ref="G36:J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24D6-AB84-48F0-87FD-E4C311ED6E0E}">
  <dimension ref="A47:E53"/>
  <sheetViews>
    <sheetView tabSelected="1" topLeftCell="A15" workbookViewId="0">
      <selection activeCell="B54" sqref="B54"/>
    </sheetView>
  </sheetViews>
  <sheetFormatPr defaultRowHeight="15" x14ac:dyDescent="0.25"/>
  <sheetData>
    <row r="47" spans="1:5" x14ac:dyDescent="0.25">
      <c r="A47" s="208" t="s">
        <v>13</v>
      </c>
      <c r="B47" s="208"/>
      <c r="D47" s="208" t="s">
        <v>38</v>
      </c>
      <c r="E47" s="208"/>
    </row>
    <row r="48" spans="1:5" x14ac:dyDescent="0.25">
      <c r="A48" s="131" t="s">
        <v>39</v>
      </c>
      <c r="B48" s="132">
        <v>250038</v>
      </c>
      <c r="D48" s="131" t="s">
        <v>39</v>
      </c>
      <c r="E48" s="132">
        <v>21401</v>
      </c>
    </row>
    <row r="49" spans="1:5" x14ac:dyDescent="0.25">
      <c r="A49" s="131" t="s">
        <v>40</v>
      </c>
      <c r="B49" s="132">
        <v>233213</v>
      </c>
      <c r="D49" s="131" t="s">
        <v>40</v>
      </c>
      <c r="E49" s="132">
        <v>18295</v>
      </c>
    </row>
    <row r="50" spans="1:5" x14ac:dyDescent="0.25">
      <c r="A50" s="131" t="s">
        <v>41</v>
      </c>
      <c r="B50" s="132">
        <v>245734</v>
      </c>
      <c r="D50" s="131" t="s">
        <v>41</v>
      </c>
      <c r="E50" s="132">
        <v>18534</v>
      </c>
    </row>
    <row r="51" spans="1:5" x14ac:dyDescent="0.25">
      <c r="A51" s="131" t="s">
        <v>42</v>
      </c>
      <c r="B51" s="132">
        <v>254333</v>
      </c>
      <c r="D51" s="131" t="s">
        <v>42</v>
      </c>
      <c r="E51" s="132">
        <v>21179</v>
      </c>
    </row>
    <row r="52" spans="1:5" x14ac:dyDescent="0.25">
      <c r="A52" s="185" t="s">
        <v>47</v>
      </c>
      <c r="B52" s="187">
        <v>261579</v>
      </c>
      <c r="D52" s="185" t="s">
        <v>47</v>
      </c>
      <c r="E52" s="187">
        <v>16513</v>
      </c>
    </row>
    <row r="53" spans="1:5" x14ac:dyDescent="0.25">
      <c r="A53" s="209" t="s">
        <v>53</v>
      </c>
      <c r="B53" s="188">
        <f>'2023-24'!D18</f>
        <v>88112</v>
      </c>
      <c r="D53" s="209" t="s">
        <v>53</v>
      </c>
      <c r="E53" s="188">
        <f>'2023-24'!G52</f>
        <v>872</v>
      </c>
    </row>
  </sheetData>
  <mergeCells count="2">
    <mergeCell ref="A47:B47"/>
    <mergeCell ref="D47:E4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Props1.xml><?xml version="1.0" encoding="utf-8"?>
<ds:datastoreItem xmlns:ds="http://schemas.openxmlformats.org/officeDocument/2006/customXml" ds:itemID="{397F89FF-457C-48F7-81F6-931C371FCA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51482-1AD0-42A1-9938-788A380992E1}"/>
</file>

<file path=customXml/itemProps3.xml><?xml version="1.0" encoding="utf-8"?>
<ds:datastoreItem xmlns:ds="http://schemas.openxmlformats.org/officeDocument/2006/customXml" ds:itemID="{4FFCCBB6-C968-440E-B881-5A7779FDDC88}">
  <ds:schemaRefs>
    <ds:schemaRef ds:uri="http://www.w3.org/XML/1998/namespace"/>
    <ds:schemaRef ds:uri="http://purl.org/dc/dcmitype/"/>
    <ds:schemaRef ds:uri="http://schemas.microsoft.com/office/2006/metadata/properties"/>
    <ds:schemaRef ds:uri="0f288af6-7848-41d4-8427-0c10fc15b3a9"/>
    <ds:schemaRef ds:uri="c7a0b038-488d-4e8c-829d-1a40a11dc355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81e6064-04ba-4bb3-a74d-8438b8602cc3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2021-04-22T16:05:40Z</dcterms:created>
  <dcterms:modified xsi:type="dcterms:W3CDTF">2023-10-25T20:53:01Z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19822600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