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67" documentId="13_ncr:1_{B0914A25-0263-49E0-9FE3-756D4DADFE51}" xr6:coauthVersionLast="47" xr6:coauthVersionMax="47" xr10:uidLastSave="{7FB6F587-E50F-4960-AD4C-94B2B4AE7146}"/>
  <bookViews>
    <workbookView xWindow="-55575" yWindow="1095" windowWidth="23115" windowHeight="14400" activeTab="6" xr2:uid="{777B5B3A-EB1C-4EB8-8EE5-6A8688213F01}"/>
  </bookViews>
  <sheets>
    <sheet name="2018-2019" sheetId="1" r:id="rId1"/>
    <sheet name="2019-2020" sheetId="2" r:id="rId2"/>
    <sheet name="2020-20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6" l="1"/>
  <c r="E46" i="6"/>
  <c r="F69" i="7"/>
  <c r="H65" i="7"/>
  <c r="C49" i="7"/>
  <c r="C18" i="7"/>
  <c r="C49" i="5"/>
  <c r="C18" i="5"/>
  <c r="I65" i="7"/>
  <c r="D49" i="7"/>
  <c r="H34" i="7"/>
  <c r="G18" i="7"/>
  <c r="E47" i="4"/>
  <c r="D48" i="4"/>
  <c r="H18" i="4"/>
  <c r="D18" i="4"/>
  <c r="E46" i="3"/>
  <c r="D47" i="3"/>
  <c r="D18" i="3"/>
  <c r="H18" i="3"/>
  <c r="H34" i="5"/>
  <c r="D48" i="1"/>
  <c r="D18" i="1"/>
  <c r="D49" i="2"/>
  <c r="D19" i="2"/>
  <c r="G18" i="5"/>
  <c r="D49" i="5"/>
  <c r="I34" i="4"/>
  <c r="H36" i="2"/>
  <c r="H35" i="3"/>
  <c r="H34" i="1"/>
  <c r="E48" i="2"/>
  <c r="E47" i="1"/>
  <c r="H19" i="2"/>
  <c r="H18" i="1"/>
</calcChain>
</file>

<file path=xl/sharedStrings.xml><?xml version="1.0" encoding="utf-8"?>
<sst xmlns="http://schemas.openxmlformats.org/spreadsheetml/2006/main" count="439" uniqueCount="39">
  <si>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</si>
  <si>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</si>
  <si>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</si>
  <si>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</si>
  <si>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</si>
  <si>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</si>
  <si>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</si>
  <si>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</si>
  <si>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</si>
  <si>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</si>
  <si>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</si>
  <si>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</si>
  <si>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</si>
  <si>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</si>
  <si>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</si>
  <si>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</si>
  <si>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DeLong Middle School Utility Data</t>
  </si>
  <si>
    <t xml:space="preserve"> 000018476593</t>
  </si>
  <si>
    <t>000010005961</t>
  </si>
  <si>
    <t>207</t>
  </si>
  <si>
    <t>000010005987</t>
  </si>
  <si>
    <t>202</t>
  </si>
  <si>
    <t>Propane</t>
  </si>
  <si>
    <t>Date</t>
  </si>
  <si>
    <t>QTY 
Delivered</t>
  </si>
  <si>
    <t>$17.428.61</t>
  </si>
  <si>
    <t>Inv Amt</t>
  </si>
  <si>
    <t>Total Therms</t>
  </si>
  <si>
    <t>2018-19</t>
  </si>
  <si>
    <t>2019-20</t>
  </si>
  <si>
    <t>2020-21</t>
  </si>
  <si>
    <t>2021-22</t>
  </si>
  <si>
    <t>Interruptible Natural Gas Usage</t>
  </si>
  <si>
    <t>10005961</t>
  </si>
  <si>
    <t>10005987</t>
  </si>
  <si>
    <t>2022-23</t>
  </si>
  <si>
    <t>19476594</t>
  </si>
  <si>
    <t>18476593/4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</si>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</sst>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165" fontId="5" fillId="4" borderId="4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0" fontId="12" fillId="0" borderId="0" xfId="0" applyFont="1"/>
    <xf numFmtId="165" fontId="11" fillId="0" borderId="3" xfId="0" applyNumberFormat="1" applyFont="1" applyBorder="1"/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left"/>
    </xf>
    <xf numFmtId="165" fontId="5" fillId="4" borderId="15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  <xf numFmtId="165" fontId="11" fillId="0" borderId="16" xfId="0" applyNumberFormat="1" applyFont="1" applyBorder="1"/>
    <xf numFmtId="164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165" fontId="5" fillId="3" borderId="1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5" fillId="4" borderId="18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center"/>
    </xf>
    <xf numFmtId="165" fontId="5" fillId="4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left"/>
    </xf>
    <xf numFmtId="165" fontId="5" fillId="3" borderId="21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left"/>
    </xf>
    <xf numFmtId="165" fontId="5" fillId="4" borderId="26" xfId="0" applyNumberFormat="1" applyFont="1" applyFill="1" applyBorder="1" applyAlignment="1">
      <alignment horizontal="right"/>
    </xf>
    <xf numFmtId="164" fontId="5" fillId="4" borderId="20" xfId="0" applyNumberFormat="1" applyFont="1" applyFill="1" applyBorder="1" applyAlignment="1">
      <alignment horizontal="left"/>
    </xf>
    <xf numFmtId="165" fontId="5" fillId="4" borderId="21" xfId="0" applyNumberFormat="1" applyFont="1" applyFill="1" applyBorder="1" applyAlignment="1">
      <alignment horizontal="right"/>
    </xf>
    <xf numFmtId="165" fontId="5" fillId="3" borderId="27" xfId="0" applyNumberFormat="1" applyFont="1" applyFill="1" applyBorder="1" applyAlignment="1">
      <alignment horizontal="right"/>
    </xf>
    <xf numFmtId="164" fontId="5" fillId="3" borderId="2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right"/>
    </xf>
    <xf numFmtId="164" fontId="5" fillId="3" borderId="28" xfId="0" applyNumberFormat="1" applyFont="1" applyFill="1" applyBorder="1" applyAlignment="1">
      <alignment horizontal="left"/>
    </xf>
    <xf numFmtId="0" fontId="5" fillId="3" borderId="29" xfId="0" applyFont="1" applyFill="1" applyBorder="1" applyAlignment="1">
      <alignment horizontal="right"/>
    </xf>
    <xf numFmtId="166" fontId="12" fillId="0" borderId="30" xfId="0" applyNumberFormat="1" applyFont="1" applyBorder="1"/>
    <xf numFmtId="164" fontId="5" fillId="4" borderId="31" xfId="0" applyNumberFormat="1" applyFont="1" applyFill="1" applyBorder="1" applyAlignment="1">
      <alignment horizontal="left"/>
    </xf>
    <xf numFmtId="165" fontId="5" fillId="4" borderId="32" xfId="0" applyNumberFormat="1" applyFont="1" applyFill="1" applyBorder="1" applyAlignment="1">
      <alignment horizontal="right"/>
    </xf>
    <xf numFmtId="164" fontId="5" fillId="3" borderId="31" xfId="0" applyNumberFormat="1" applyFont="1" applyFill="1" applyBorder="1" applyAlignment="1">
      <alignment horizontal="left"/>
    </xf>
    <xf numFmtId="0" fontId="12" fillId="0" borderId="32" xfId="0" applyFont="1" applyBorder="1"/>
    <xf numFmtId="164" fontId="5" fillId="3" borderId="33" xfId="0" applyNumberFormat="1" applyFont="1" applyFill="1" applyBorder="1" applyAlignment="1">
      <alignment horizontal="left"/>
    </xf>
    <xf numFmtId="165" fontId="5" fillId="3" borderId="34" xfId="0" applyNumberFormat="1" applyFont="1" applyFill="1" applyBorder="1" applyAlignment="1">
      <alignment horizontal="right"/>
    </xf>
    <xf numFmtId="0" fontId="12" fillId="0" borderId="35" xfId="0" applyFont="1" applyBorder="1"/>
    <xf numFmtId="164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left"/>
    </xf>
    <xf numFmtId="164" fontId="5" fillId="2" borderId="23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right"/>
    </xf>
    <xf numFmtId="14" fontId="5" fillId="4" borderId="17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12" fillId="0" borderId="7" xfId="0" applyNumberFormat="1" applyFont="1" applyBorder="1"/>
    <xf numFmtId="0" fontId="11" fillId="0" borderId="5" xfId="0" applyFont="1" applyBorder="1"/>
    <xf numFmtId="3" fontId="5" fillId="4" borderId="2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0" fontId="11" fillId="0" borderId="36" xfId="0" applyFont="1" applyBorder="1"/>
    <xf numFmtId="3" fontId="12" fillId="0" borderId="37" xfId="0" applyNumberFormat="1" applyFont="1" applyBorder="1"/>
    <xf numFmtId="3" fontId="5" fillId="3" borderId="18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5" xfId="0" applyNumberFormat="1" applyBorder="1"/>
    <xf numFmtId="14" fontId="5" fillId="3" borderId="20" xfId="0" applyNumberFormat="1" applyFont="1" applyFill="1" applyBorder="1" applyAlignment="1">
      <alignment horizontal="right"/>
    </xf>
    <xf numFmtId="14" fontId="5" fillId="4" borderId="22" xfId="0" applyNumberFormat="1" applyFont="1" applyFill="1" applyBorder="1" applyAlignment="1">
      <alignment horizontal="right"/>
    </xf>
    <xf numFmtId="14" fontId="5" fillId="3" borderId="23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3" borderId="24" xfId="0" applyFont="1" applyFill="1" applyBorder="1" applyAlignment="1">
      <alignment horizontal="right"/>
    </xf>
    <xf numFmtId="166" fontId="5" fillId="2" borderId="19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25" xfId="0" applyNumberFormat="1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right"/>
    </xf>
    <xf numFmtId="49" fontId="5" fillId="3" borderId="15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right"/>
    </xf>
    <xf numFmtId="164" fontId="5" fillId="4" borderId="28" xfId="0" applyNumberFormat="1" applyFont="1" applyFill="1" applyBorder="1" applyAlignment="1">
      <alignment horizontal="left"/>
    </xf>
    <xf numFmtId="49" fontId="5" fillId="4" borderId="29" xfId="0" applyNumberFormat="1" applyFont="1" applyFill="1" applyBorder="1" applyAlignment="1">
      <alignment horizontal="left"/>
    </xf>
    <xf numFmtId="49" fontId="5" fillId="4" borderId="29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right"/>
    </xf>
    <xf numFmtId="165" fontId="5" fillId="4" borderId="30" xfId="0" applyNumberFormat="1" applyFont="1" applyFill="1" applyBorder="1" applyAlignment="1">
      <alignment horizontal="right"/>
    </xf>
    <xf numFmtId="165" fontId="5" fillId="3" borderId="32" xfId="0" applyNumberFormat="1" applyFont="1" applyFill="1" applyBorder="1" applyAlignment="1">
      <alignment horizontal="right"/>
    </xf>
    <xf numFmtId="166" fontId="5" fillId="4" borderId="32" xfId="1" applyNumberFormat="1" applyFont="1" applyFill="1" applyBorder="1" applyAlignment="1">
      <alignment horizontal="right"/>
    </xf>
    <xf numFmtId="49" fontId="5" fillId="3" borderId="34" xfId="0" applyNumberFormat="1" applyFont="1" applyFill="1" applyBorder="1" applyAlignment="1">
      <alignment horizontal="left"/>
    </xf>
    <xf numFmtId="49" fontId="5" fillId="3" borderId="34" xfId="0" applyNumberFormat="1" applyFont="1" applyFill="1" applyBorder="1" applyAlignment="1">
      <alignment horizontal="center"/>
    </xf>
    <xf numFmtId="3" fontId="5" fillId="3" borderId="34" xfId="0" applyNumberFormat="1" applyFont="1" applyFill="1" applyBorder="1" applyAlignment="1">
      <alignment horizontal="right"/>
    </xf>
    <xf numFmtId="165" fontId="5" fillId="3" borderId="35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3" borderId="40" xfId="0" applyNumberFormat="1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right"/>
    </xf>
    <xf numFmtId="49" fontId="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left"/>
    </xf>
    <xf numFmtId="49" fontId="5" fillId="2" borderId="29" xfId="0" applyNumberFormat="1" applyFont="1" applyFill="1" applyBorder="1" applyAlignment="1">
      <alignment horizontal="left"/>
    </xf>
    <xf numFmtId="49" fontId="5" fillId="2" borderId="29" xfId="0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right"/>
    </xf>
    <xf numFmtId="164" fontId="5" fillId="2" borderId="31" xfId="0" applyNumberFormat="1" applyFont="1" applyFill="1" applyBorder="1" applyAlignment="1">
      <alignment horizontal="left"/>
    </xf>
    <xf numFmtId="165" fontId="5" fillId="2" borderId="32" xfId="0" applyNumberFormat="1" applyFont="1" applyFill="1" applyBorder="1" applyAlignment="1">
      <alignment horizontal="right"/>
    </xf>
    <xf numFmtId="164" fontId="5" fillId="2" borderId="33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left"/>
    </xf>
    <xf numFmtId="49" fontId="5" fillId="2" borderId="34" xfId="0" applyNumberFormat="1" applyFont="1" applyFill="1" applyBorder="1" applyAlignment="1">
      <alignment horizontal="center"/>
    </xf>
    <xf numFmtId="3" fontId="5" fillId="4" borderId="34" xfId="0" applyNumberFormat="1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13" fillId="2" borderId="39" xfId="0" applyNumberFormat="1" applyFont="1" applyFill="1" applyBorder="1" applyAlignment="1">
      <alignment horizontal="center" vertical="center" wrapText="1"/>
    </xf>
    <xf numFmtId="49" fontId="13" fillId="3" borderId="40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41" xfId="0" applyBorder="1"/>
    <xf numFmtId="3" fontId="0" fillId="0" borderId="41" xfId="0" applyNumberFormat="1" applyBorder="1"/>
    <xf numFmtId="3" fontId="12" fillId="0" borderId="0" xfId="0" applyNumberFormat="1" applyFont="1"/>
    <xf numFmtId="3" fontId="0" fillId="0" borderId="0" xfId="0" applyNumberFormat="1"/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Delong Electric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Usage'!$A$41:$A$46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Usage'!$B$41:$B$46</c:f>
              <c:numCache>
                <c:formatCode>#,##0</c:formatCode>
                <c:ptCount val="6"/>
                <c:pt idx="0">
                  <c:v>2107921</c:v>
                </c:pt>
                <c:pt idx="1">
                  <c:v>1853253</c:v>
                </c:pt>
                <c:pt idx="2">
                  <c:v>1733764</c:v>
                </c:pt>
                <c:pt idx="3">
                  <c:v>1684960</c:v>
                </c:pt>
                <c:pt idx="4">
                  <c:v>1769734</c:v>
                </c:pt>
                <c:pt idx="5" formatCode="General">
                  <c:v>490721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4-4644-BE55-B6F7E517D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201135"/>
        <c:axId val="1659201967"/>
      </c:barChart>
      <c:catAx>
        <c:axId val="16592011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201967"/>
        <c:crosses val="autoZero"/>
        <c:auto val="1"/>
        <c:lblAlgn val="ctr"/>
        <c:lblOffset val="100"/>
        <c:noMultiLvlLbl val="0"/>
      </c:catAx>
      <c:valAx>
        <c:axId val="165920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20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Delong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Usage'!$D$41:$D$46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Usage'!$E$41:$E$46</c:f>
              <c:numCache>
                <c:formatCode>#,##0</c:formatCode>
                <c:ptCount val="6"/>
                <c:pt idx="0">
                  <c:v>124711</c:v>
                </c:pt>
                <c:pt idx="1">
                  <c:v>114204</c:v>
                </c:pt>
                <c:pt idx="2">
                  <c:v>90604</c:v>
                </c:pt>
                <c:pt idx="3">
                  <c:v>103620</c:v>
                </c:pt>
                <c:pt idx="4">
                  <c:v>100162</c:v>
                </c:pt>
                <c:pt idx="5">
                  <c:v>8709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2-4C15-90B4-897A4B6E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0534607"/>
        <c:axId val="1700543759"/>
      </c:barChart>
      <c:catAx>
        <c:axId val="1700534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543759"/>
        <c:crosses val="autoZero"/>
        <c:auto val="1"/>
        <c:lblAlgn val="ctr"/>
        <c:lblOffset val="100"/>
        <c:noMultiLvlLbl val="0"/>
      </c:catAx>
      <c:valAx>
        <c:axId val="1700543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534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119061</xdr:rowOff>
    </xdr:from>
    <xdr:to>
      <xdr:col>10</xdr:col>
      <xdr:colOff>295275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1D4C66-9C20-2FB0-5C76-237F01BDA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1</xdr:row>
      <xdr:rowOff>133351</xdr:rowOff>
    </xdr:from>
    <xdr:to>
      <xdr:col>22</xdr:col>
      <xdr:colOff>304799</xdr:colOff>
      <xdr:row>24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0A6E6B-6314-D1FD-A2CD-28CACA560A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DDB-C510-4B71-8821-DC15A8D9ABA3}">
  <dimension ref="A1:K52"/>
  <sheetViews>
    <sheetView workbookViewId="0">
      <selection activeCell="Q22" sqref="Q22"/>
    </sheetView>
  </sheetViews>
  <sheetFormatPr defaultRowHeight="14.5" x14ac:dyDescent="0.35"/>
  <cols>
    <col min="1" max="1" width="14.54296875" customWidth="1"/>
    <col min="2" max="2" width="18.54296875" customWidth="1"/>
    <col min="3" max="3" width="13.81640625" bestFit="1" customWidth="1"/>
    <col min="4" max="4" width="10.1796875" bestFit="1" customWidth="1"/>
    <col min="5" max="5" width="15.1796875" customWidth="1"/>
    <col min="7" max="7" width="13.54296875" customWidth="1"/>
    <col min="8" max="8" width="12.7265625" bestFit="1" customWidth="1"/>
  </cols>
  <sheetData>
    <row r="1" spans="1:8" ht="26.5" thickBot="1" x14ac:dyDescent="0.65">
      <c r="A1" s="177" t="s">
        <v>16</v>
      </c>
      <c r="B1" s="178"/>
      <c r="C1" s="178"/>
      <c r="D1" s="178"/>
      <c r="E1" s="178"/>
      <c r="F1" s="178"/>
      <c r="G1" s="178"/>
      <c r="H1" s="179"/>
    </row>
    <row r="2" spans="1:8" ht="15" thickBot="1" x14ac:dyDescent="0.4"/>
    <row r="3" spans="1:8" ht="19" thickBot="1" x14ac:dyDescent="0.5">
      <c r="A3" s="180" t="s">
        <v>0</v>
      </c>
      <c r="B3" s="181"/>
      <c r="C3" s="18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4" t="s">
        <v>5</v>
      </c>
      <c r="B5" s="5" t="s">
        <v>6</v>
      </c>
      <c r="C5" s="5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</row>
    <row r="6" spans="1:8" ht="15.5" x14ac:dyDescent="0.35">
      <c r="A6" s="37">
        <v>43305</v>
      </c>
      <c r="B6" s="38" t="s">
        <v>17</v>
      </c>
      <c r="C6" s="39"/>
      <c r="D6" s="46">
        <v>214812</v>
      </c>
      <c r="E6" s="46">
        <v>100490</v>
      </c>
      <c r="F6" s="46"/>
      <c r="G6" s="46">
        <v>114322</v>
      </c>
      <c r="H6" s="40">
        <v>20040.34</v>
      </c>
    </row>
    <row r="7" spans="1:8" ht="15.5" x14ac:dyDescent="0.35">
      <c r="A7" s="41">
        <v>43334</v>
      </c>
      <c r="B7" s="44" t="s">
        <v>17</v>
      </c>
      <c r="C7" s="42"/>
      <c r="D7" s="24">
        <v>210172</v>
      </c>
      <c r="E7" s="24">
        <v>103212</v>
      </c>
      <c r="F7" s="24"/>
      <c r="G7" s="24">
        <v>106960</v>
      </c>
      <c r="H7" s="43">
        <v>21943.67</v>
      </c>
    </row>
    <row r="8" spans="1:8" ht="15.5" x14ac:dyDescent="0.35">
      <c r="A8" s="41">
        <v>43366</v>
      </c>
      <c r="B8" s="44" t="s">
        <v>17</v>
      </c>
      <c r="C8" s="42"/>
      <c r="D8" s="20">
        <v>244903</v>
      </c>
      <c r="E8" s="20">
        <v>120947</v>
      </c>
      <c r="F8" s="20"/>
      <c r="G8" s="20">
        <v>123956</v>
      </c>
      <c r="H8" s="43">
        <v>21707.56</v>
      </c>
    </row>
    <row r="9" spans="1:8" ht="15.5" x14ac:dyDescent="0.35">
      <c r="A9" s="41">
        <v>43395</v>
      </c>
      <c r="B9" s="44" t="s">
        <v>17</v>
      </c>
      <c r="C9" s="42"/>
      <c r="D9" s="24">
        <v>161956</v>
      </c>
      <c r="E9" s="24">
        <v>81580</v>
      </c>
      <c r="F9" s="24"/>
      <c r="G9" s="24">
        <v>80376</v>
      </c>
      <c r="H9" s="43">
        <v>17331.2</v>
      </c>
    </row>
    <row r="10" spans="1:8" ht="15.5" x14ac:dyDescent="0.35">
      <c r="A10" s="41">
        <v>43424</v>
      </c>
      <c r="B10" s="44" t="s">
        <v>17</v>
      </c>
      <c r="C10" s="42"/>
      <c r="D10" s="20">
        <v>143631</v>
      </c>
      <c r="E10" s="20">
        <v>70002</v>
      </c>
      <c r="F10" s="20"/>
      <c r="G10" s="20">
        <v>73629</v>
      </c>
      <c r="H10" s="43">
        <v>15062.94</v>
      </c>
    </row>
    <row r="11" spans="1:8" ht="15.5" x14ac:dyDescent="0.35">
      <c r="A11" s="41">
        <v>43459</v>
      </c>
      <c r="B11" s="44" t="s">
        <v>17</v>
      </c>
      <c r="C11" s="42"/>
      <c r="D11" s="24">
        <v>175374</v>
      </c>
      <c r="E11" s="24">
        <v>80952</v>
      </c>
      <c r="F11" s="24"/>
      <c r="G11" s="24">
        <v>94423</v>
      </c>
      <c r="H11" s="43">
        <v>16313.89</v>
      </c>
    </row>
    <row r="12" spans="1:8" ht="15.5" x14ac:dyDescent="0.35">
      <c r="A12" s="41">
        <v>43489</v>
      </c>
      <c r="B12" s="44" t="s">
        <v>17</v>
      </c>
      <c r="C12" s="42"/>
      <c r="D12" s="20">
        <v>148455</v>
      </c>
      <c r="E12" s="20">
        <v>66139</v>
      </c>
      <c r="F12" s="20"/>
      <c r="G12" s="20">
        <v>82315</v>
      </c>
      <c r="H12" s="43">
        <v>14547.56</v>
      </c>
    </row>
    <row r="13" spans="1:8" ht="15.5" x14ac:dyDescent="0.35">
      <c r="A13" s="41">
        <v>43521</v>
      </c>
      <c r="B13" s="44" t="s">
        <v>17</v>
      </c>
      <c r="C13" s="42"/>
      <c r="D13" s="24">
        <v>157581</v>
      </c>
      <c r="E13" s="24">
        <v>69960</v>
      </c>
      <c r="F13" s="24"/>
      <c r="G13" s="24">
        <v>87620</v>
      </c>
      <c r="H13" s="43">
        <v>16910.34</v>
      </c>
    </row>
    <row r="14" spans="1:8" ht="15.5" x14ac:dyDescent="0.35">
      <c r="A14" s="41">
        <v>43550</v>
      </c>
      <c r="B14" s="44" t="s">
        <v>17</v>
      </c>
      <c r="C14" s="42"/>
      <c r="D14" s="20">
        <v>149370</v>
      </c>
      <c r="E14" s="20">
        <v>71729</v>
      </c>
      <c r="F14" s="20"/>
      <c r="G14" s="20">
        <v>77641</v>
      </c>
      <c r="H14" s="43">
        <v>14742.1</v>
      </c>
    </row>
    <row r="15" spans="1:8" ht="15.5" x14ac:dyDescent="0.35">
      <c r="A15" s="41">
        <v>43579</v>
      </c>
      <c r="B15" s="44" t="s">
        <v>17</v>
      </c>
      <c r="C15" s="42"/>
      <c r="D15" s="24">
        <v>140494</v>
      </c>
      <c r="E15" s="24">
        <v>65534</v>
      </c>
      <c r="F15" s="24"/>
      <c r="G15" s="24">
        <v>74960</v>
      </c>
      <c r="H15" s="43">
        <v>14168.39</v>
      </c>
    </row>
    <row r="16" spans="1:8" ht="15.5" x14ac:dyDescent="0.35">
      <c r="A16" s="41">
        <v>43608</v>
      </c>
      <c r="B16" s="44" t="s">
        <v>17</v>
      </c>
      <c r="C16" s="42"/>
      <c r="D16" s="20">
        <v>152697</v>
      </c>
      <c r="E16" s="20">
        <v>82367</v>
      </c>
      <c r="F16" s="20"/>
      <c r="G16" s="20">
        <v>70330</v>
      </c>
      <c r="H16" s="43">
        <v>18143.919999999998</v>
      </c>
    </row>
    <row r="17" spans="1:11" ht="16" thickBot="1" x14ac:dyDescent="0.4">
      <c r="A17" s="41">
        <v>43640</v>
      </c>
      <c r="B17" s="44" t="s">
        <v>17</v>
      </c>
      <c r="C17" s="99"/>
      <c r="D17" s="102">
        <v>208476</v>
      </c>
      <c r="E17" s="24">
        <v>108925</v>
      </c>
      <c r="F17" s="24"/>
      <c r="G17" s="24">
        <v>99551</v>
      </c>
      <c r="H17" s="45">
        <v>22035.279999999999</v>
      </c>
    </row>
    <row r="18" spans="1:11" ht="16" thickBot="1" x14ac:dyDescent="0.4">
      <c r="A18" s="28"/>
      <c r="B18" s="28"/>
      <c r="C18" s="101" t="s">
        <v>8</v>
      </c>
      <c r="D18" s="100">
        <f>SUM(D6:D17)</f>
        <v>2107921</v>
      </c>
      <c r="E18" s="28"/>
      <c r="F18" s="28"/>
      <c r="G18" s="28"/>
      <c r="H18" s="29">
        <f>SUM(H6:H17)</f>
        <v>212947.18999999997</v>
      </c>
    </row>
    <row r="20" spans="1:11" ht="15" thickBot="1" x14ac:dyDescent="0.4"/>
    <row r="21" spans="1:11" ht="19" thickBot="1" x14ac:dyDescent="0.5">
      <c r="A21" s="180" t="s">
        <v>13</v>
      </c>
      <c r="B21" s="181"/>
      <c r="C21" s="182"/>
      <c r="G21" s="180" t="s">
        <v>22</v>
      </c>
      <c r="H21" s="182"/>
      <c r="I21" s="8"/>
      <c r="J21" s="8"/>
      <c r="K21" s="8"/>
    </row>
    <row r="22" spans="1:11" ht="26.5" thickBot="1" x14ac:dyDescent="0.4">
      <c r="A22" s="4" t="s">
        <v>5</v>
      </c>
      <c r="B22" s="5" t="s">
        <v>6</v>
      </c>
      <c r="C22" s="5" t="s">
        <v>7</v>
      </c>
      <c r="D22" s="5" t="s">
        <v>14</v>
      </c>
      <c r="E22" s="9" t="s">
        <v>12</v>
      </c>
      <c r="G22" s="10" t="s">
        <v>23</v>
      </c>
      <c r="H22" s="11" t="s">
        <v>24</v>
      </c>
      <c r="I22" s="47"/>
      <c r="J22" s="47"/>
      <c r="K22" s="47"/>
    </row>
    <row r="23" spans="1:11" ht="15.5" x14ac:dyDescent="0.35">
      <c r="A23" s="12">
        <v>43305</v>
      </c>
      <c r="B23" s="13" t="s">
        <v>18</v>
      </c>
      <c r="C23" s="14" t="s">
        <v>19</v>
      </c>
      <c r="D23" s="15">
        <v>3284</v>
      </c>
      <c r="E23" s="16">
        <v>1744.25</v>
      </c>
      <c r="G23" s="33">
        <v>43494</v>
      </c>
      <c r="H23" s="53">
        <v>2627.8</v>
      </c>
      <c r="I23" s="48"/>
      <c r="J23" s="49"/>
      <c r="K23" s="50"/>
    </row>
    <row r="24" spans="1:11" ht="15.5" x14ac:dyDescent="0.35">
      <c r="A24" s="17">
        <v>43305</v>
      </c>
      <c r="B24" s="18" t="s">
        <v>20</v>
      </c>
      <c r="C24" s="19" t="s">
        <v>21</v>
      </c>
      <c r="D24" s="20">
        <v>536</v>
      </c>
      <c r="E24" s="21"/>
      <c r="G24" s="12">
        <v>43495</v>
      </c>
      <c r="H24" s="16">
        <v>931.6</v>
      </c>
      <c r="I24" s="48"/>
      <c r="J24" s="49"/>
      <c r="K24" s="51"/>
    </row>
    <row r="25" spans="1:11" ht="15.5" x14ac:dyDescent="0.35">
      <c r="A25" s="22">
        <v>43334</v>
      </c>
      <c r="B25" s="27" t="s">
        <v>18</v>
      </c>
      <c r="C25" s="23" t="s">
        <v>19</v>
      </c>
      <c r="D25" s="24">
        <v>3856</v>
      </c>
      <c r="E25" s="25">
        <v>2119.5700000000002</v>
      </c>
      <c r="G25" s="17">
        <v>43497</v>
      </c>
      <c r="H25" s="21">
        <v>1217.8</v>
      </c>
      <c r="I25" s="48"/>
      <c r="J25" s="49"/>
      <c r="K25" s="51"/>
    </row>
    <row r="26" spans="1:11" ht="15.5" x14ac:dyDescent="0.35">
      <c r="A26" s="17">
        <v>43334</v>
      </c>
      <c r="B26" s="18" t="s">
        <v>20</v>
      </c>
      <c r="C26" s="19" t="s">
        <v>21</v>
      </c>
      <c r="D26" s="20">
        <v>468</v>
      </c>
      <c r="E26" s="21"/>
      <c r="G26" s="22"/>
      <c r="H26" s="25"/>
      <c r="I26" s="48"/>
      <c r="J26" s="49"/>
      <c r="K26" s="51"/>
    </row>
    <row r="27" spans="1:11" ht="15.5" x14ac:dyDescent="0.35">
      <c r="A27" s="22">
        <v>43366</v>
      </c>
      <c r="B27" s="27" t="s">
        <v>18</v>
      </c>
      <c r="C27" s="23" t="s">
        <v>19</v>
      </c>
      <c r="D27" s="24">
        <v>4292</v>
      </c>
      <c r="E27" s="25">
        <v>2491.3000000000002</v>
      </c>
      <c r="G27" s="17"/>
      <c r="H27" s="21"/>
      <c r="I27" s="48"/>
      <c r="J27" s="49"/>
      <c r="K27" s="51"/>
    </row>
    <row r="28" spans="1:11" ht="15.5" x14ac:dyDescent="0.35">
      <c r="A28" s="17">
        <v>43366</v>
      </c>
      <c r="B28" s="18" t="s">
        <v>20</v>
      </c>
      <c r="C28" s="19" t="s">
        <v>21</v>
      </c>
      <c r="D28" s="20">
        <v>782</v>
      </c>
      <c r="E28" s="21"/>
      <c r="G28" s="22"/>
      <c r="H28" s="25"/>
      <c r="I28" s="48"/>
      <c r="J28" s="49"/>
      <c r="K28" s="51"/>
    </row>
    <row r="29" spans="1:11" ht="15.5" x14ac:dyDescent="0.35">
      <c r="A29" s="22">
        <v>43395</v>
      </c>
      <c r="B29" s="27" t="s">
        <v>18</v>
      </c>
      <c r="C29" s="23" t="s">
        <v>19</v>
      </c>
      <c r="D29" s="24">
        <v>7410</v>
      </c>
      <c r="E29" s="25">
        <v>4362.3500000000004</v>
      </c>
      <c r="G29" s="17"/>
      <c r="H29" s="21"/>
      <c r="I29" s="48"/>
      <c r="J29" s="49"/>
      <c r="K29" s="51"/>
    </row>
    <row r="30" spans="1:11" ht="15.5" x14ac:dyDescent="0.35">
      <c r="A30" s="17">
        <v>43395</v>
      </c>
      <c r="B30" s="18" t="s">
        <v>20</v>
      </c>
      <c r="C30" s="19" t="s">
        <v>21</v>
      </c>
      <c r="D30" s="20">
        <v>1466</v>
      </c>
      <c r="E30" s="21"/>
      <c r="G30" s="22"/>
      <c r="H30" s="25"/>
      <c r="I30" s="48"/>
      <c r="J30" s="49"/>
      <c r="K30" s="51"/>
    </row>
    <row r="31" spans="1:11" ht="15.5" x14ac:dyDescent="0.35">
      <c r="A31" s="22">
        <v>43424</v>
      </c>
      <c r="B31" s="27" t="s">
        <v>18</v>
      </c>
      <c r="C31" s="23" t="s">
        <v>19</v>
      </c>
      <c r="D31" s="24">
        <v>10990</v>
      </c>
      <c r="E31" s="25">
        <v>6696.07</v>
      </c>
      <c r="G31" s="17"/>
      <c r="H31" s="21"/>
      <c r="I31" s="48"/>
      <c r="J31" s="49"/>
      <c r="K31" s="51"/>
    </row>
    <row r="32" spans="1:11" ht="15.5" x14ac:dyDescent="0.35">
      <c r="A32" s="17">
        <v>43424</v>
      </c>
      <c r="B32" s="18" t="s">
        <v>20</v>
      </c>
      <c r="C32" s="19" t="s">
        <v>21</v>
      </c>
      <c r="D32" s="20">
        <v>1528</v>
      </c>
      <c r="E32" s="21"/>
      <c r="G32" s="22"/>
      <c r="H32" s="25"/>
      <c r="I32" s="48"/>
      <c r="J32" s="49"/>
      <c r="K32" s="51"/>
    </row>
    <row r="33" spans="1:11" ht="16" thickBot="1" x14ac:dyDescent="0.4">
      <c r="A33" s="22">
        <v>43457</v>
      </c>
      <c r="B33" s="27" t="s">
        <v>18</v>
      </c>
      <c r="C33" s="23" t="s">
        <v>19</v>
      </c>
      <c r="D33" s="24">
        <v>13864</v>
      </c>
      <c r="E33" s="25">
        <v>9982.19</v>
      </c>
      <c r="G33" s="17"/>
      <c r="H33" s="26"/>
      <c r="I33" s="48"/>
      <c r="J33" s="49"/>
      <c r="K33" s="51"/>
    </row>
    <row r="34" spans="1:11" ht="16" thickBot="1" x14ac:dyDescent="0.4">
      <c r="A34" s="17">
        <v>43457</v>
      </c>
      <c r="B34" s="18" t="s">
        <v>20</v>
      </c>
      <c r="C34" s="19" t="s">
        <v>21</v>
      </c>
      <c r="D34" s="20">
        <v>2301</v>
      </c>
      <c r="E34" s="26"/>
      <c r="G34" s="28"/>
      <c r="H34" s="29">
        <f>SUM(H23:H33)</f>
        <v>4777.2</v>
      </c>
      <c r="I34" s="48"/>
      <c r="J34" s="49"/>
      <c r="K34" s="51"/>
    </row>
    <row r="35" spans="1:11" ht="15.5" x14ac:dyDescent="0.35">
      <c r="A35" s="22">
        <v>43489</v>
      </c>
      <c r="B35" s="27" t="s">
        <v>18</v>
      </c>
      <c r="C35" s="23" t="s">
        <v>19</v>
      </c>
      <c r="D35" s="24">
        <v>15869</v>
      </c>
      <c r="E35" s="25">
        <v>11312.69</v>
      </c>
      <c r="K35" s="52"/>
    </row>
    <row r="36" spans="1:11" ht="15.5" x14ac:dyDescent="0.35">
      <c r="A36" s="17">
        <v>43489</v>
      </c>
      <c r="B36" s="18" t="s">
        <v>20</v>
      </c>
      <c r="C36" s="19" t="s">
        <v>21</v>
      </c>
      <c r="D36" s="20">
        <v>2509</v>
      </c>
      <c r="E36" s="21"/>
    </row>
    <row r="37" spans="1:11" ht="15.5" x14ac:dyDescent="0.35">
      <c r="A37" s="22">
        <v>43521</v>
      </c>
      <c r="B37" s="27" t="s">
        <v>18</v>
      </c>
      <c r="C37" s="23" t="s">
        <v>19</v>
      </c>
      <c r="D37" s="24">
        <v>15770</v>
      </c>
      <c r="E37" s="25">
        <v>9851.59</v>
      </c>
    </row>
    <row r="38" spans="1:11" ht="15.5" x14ac:dyDescent="0.35">
      <c r="A38" s="17">
        <v>43521</v>
      </c>
      <c r="B38" s="18" t="s">
        <v>20</v>
      </c>
      <c r="C38" s="19" t="s">
        <v>21</v>
      </c>
      <c r="D38" s="20">
        <v>2758</v>
      </c>
      <c r="E38" s="21"/>
    </row>
    <row r="39" spans="1:11" ht="15.5" x14ac:dyDescent="0.35">
      <c r="A39" s="22">
        <v>43550</v>
      </c>
      <c r="B39" s="27" t="s">
        <v>18</v>
      </c>
      <c r="C39" s="23" t="s">
        <v>19</v>
      </c>
      <c r="D39" s="24">
        <v>12540</v>
      </c>
      <c r="E39" s="25">
        <v>6909.91</v>
      </c>
    </row>
    <row r="40" spans="1:11" ht="15.5" x14ac:dyDescent="0.35">
      <c r="A40" s="17">
        <v>43550</v>
      </c>
      <c r="B40" s="18" t="s">
        <v>20</v>
      </c>
      <c r="C40" s="19" t="s">
        <v>21</v>
      </c>
      <c r="D40" s="20">
        <v>2232</v>
      </c>
      <c r="E40" s="21"/>
    </row>
    <row r="41" spans="1:11" ht="15.5" x14ac:dyDescent="0.35">
      <c r="A41" s="22">
        <v>43579</v>
      </c>
      <c r="B41" s="27" t="s">
        <v>18</v>
      </c>
      <c r="C41" s="23" t="s">
        <v>19</v>
      </c>
      <c r="D41" s="24">
        <v>7429</v>
      </c>
      <c r="E41" s="25">
        <v>4452.2</v>
      </c>
    </row>
    <row r="42" spans="1:11" ht="15.5" x14ac:dyDescent="0.35">
      <c r="A42" s="17">
        <v>43579</v>
      </c>
      <c r="B42" s="18" t="s">
        <v>20</v>
      </c>
      <c r="C42" s="19" t="s">
        <v>21</v>
      </c>
      <c r="D42" s="20">
        <v>1417</v>
      </c>
      <c r="E42" s="21"/>
    </row>
    <row r="43" spans="1:11" ht="15.5" x14ac:dyDescent="0.35">
      <c r="A43" s="22">
        <v>43608</v>
      </c>
      <c r="B43" s="27" t="s">
        <v>18</v>
      </c>
      <c r="C43" s="23" t="s">
        <v>19</v>
      </c>
      <c r="D43" s="24">
        <v>5912</v>
      </c>
      <c r="E43" s="25">
        <v>3331.6</v>
      </c>
    </row>
    <row r="44" spans="1:11" ht="15.5" x14ac:dyDescent="0.35">
      <c r="A44" s="17">
        <v>43608</v>
      </c>
      <c r="B44" s="18" t="s">
        <v>20</v>
      </c>
      <c r="C44" s="19" t="s">
        <v>21</v>
      </c>
      <c r="D44" s="20">
        <v>1483</v>
      </c>
      <c r="E44" s="21"/>
    </row>
    <row r="45" spans="1:11" ht="15.5" x14ac:dyDescent="0.35">
      <c r="A45" s="22">
        <v>43640</v>
      </c>
      <c r="B45" s="27" t="s">
        <v>18</v>
      </c>
      <c r="C45" s="23" t="s">
        <v>19</v>
      </c>
      <c r="D45" s="24">
        <v>5087</v>
      </c>
      <c r="E45" s="25">
        <v>2524.9</v>
      </c>
    </row>
    <row r="46" spans="1:11" ht="16" thickBot="1" x14ac:dyDescent="0.4">
      <c r="A46" s="17">
        <v>43640</v>
      </c>
      <c r="B46" s="18" t="s">
        <v>20</v>
      </c>
      <c r="C46" s="19" t="s">
        <v>21</v>
      </c>
      <c r="D46" s="20">
        <v>928</v>
      </c>
      <c r="E46" s="26"/>
    </row>
    <row r="47" spans="1:11" ht="16" thickBot="1" x14ac:dyDescent="0.4">
      <c r="A47" s="28"/>
      <c r="B47" s="28"/>
      <c r="C47" s="28"/>
      <c r="D47" s="28"/>
      <c r="E47" s="29">
        <f>SUM(E23:E46)</f>
        <v>65778.62000000001</v>
      </c>
    </row>
    <row r="48" spans="1:11" ht="16" thickBot="1" x14ac:dyDescent="0.4">
      <c r="C48" s="101" t="s">
        <v>27</v>
      </c>
      <c r="D48" s="100">
        <f>SUM(D23:D47)</f>
        <v>124711</v>
      </c>
    </row>
    <row r="52" spans="1:1" ht="18.5" x14ac:dyDescent="0.45">
      <c r="A52" s="1" t="s">
        <v>15</v>
      </c>
    </row>
  </sheetData>
  <sortState xmlns:xlrd2="http://schemas.microsoft.com/office/spreadsheetml/2017/richdata2" ref="A6:H17">
    <sortCondition ref="A6:A17"/>
  </sortState>
  <mergeCells count="4">
    <mergeCell ref="A1:H1"/>
    <mergeCell ref="A21:C21"/>
    <mergeCell ref="G21:H21"/>
    <mergeCell ref="A3:C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EDD2-9274-412E-BDE8-69A5FACD235E}">
  <dimension ref="A1:K54"/>
  <sheetViews>
    <sheetView topLeftCell="A8" workbookViewId="0">
      <selection activeCell="H11" sqref="H11"/>
    </sheetView>
  </sheetViews>
  <sheetFormatPr defaultRowHeight="14.5" x14ac:dyDescent="0.35"/>
  <cols>
    <col min="1" max="1" width="15.54296875" customWidth="1"/>
    <col min="2" max="2" width="17.54296875" bestFit="1" customWidth="1"/>
    <col min="3" max="3" width="13.81640625" bestFit="1" customWidth="1"/>
    <col min="4" max="4" width="10.1796875" bestFit="1" customWidth="1"/>
    <col min="5" max="5" width="11.81640625" customWidth="1"/>
    <col min="7" max="7" width="13.26953125" customWidth="1"/>
    <col min="8" max="8" width="12.7265625" bestFit="1" customWidth="1"/>
  </cols>
  <sheetData>
    <row r="1" spans="1:8" ht="26.5" thickBot="1" x14ac:dyDescent="0.65">
      <c r="A1" s="177" t="s">
        <v>16</v>
      </c>
      <c r="B1" s="178"/>
      <c r="C1" s="178"/>
      <c r="D1" s="178"/>
      <c r="E1" s="178"/>
      <c r="F1" s="178"/>
      <c r="G1" s="178"/>
      <c r="H1" s="179"/>
    </row>
    <row r="2" spans="1:8" ht="15" thickBot="1" x14ac:dyDescent="0.4"/>
    <row r="3" spans="1:8" ht="19" thickBot="1" x14ac:dyDescent="0.5">
      <c r="A3" s="180" t="s">
        <v>0</v>
      </c>
      <c r="B3" s="181"/>
      <c r="C3" s="18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4" t="s">
        <v>5</v>
      </c>
      <c r="B5" s="5" t="s">
        <v>6</v>
      </c>
      <c r="C5" s="5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</row>
    <row r="6" spans="1:8" ht="15.5" x14ac:dyDescent="0.35">
      <c r="A6" s="90">
        <v>43670</v>
      </c>
      <c r="B6" s="91" t="s">
        <v>17</v>
      </c>
      <c r="C6" s="92"/>
      <c r="D6" s="106">
        <v>195719</v>
      </c>
      <c r="E6" s="106">
        <v>96456</v>
      </c>
      <c r="F6" s="106">
        <v>627</v>
      </c>
      <c r="G6" s="106">
        <v>99263</v>
      </c>
      <c r="H6" s="61">
        <v>19973.43</v>
      </c>
    </row>
    <row r="7" spans="1:8" ht="15.5" x14ac:dyDescent="0.35">
      <c r="A7" s="93">
        <v>43699</v>
      </c>
      <c r="B7" s="44" t="s">
        <v>17</v>
      </c>
      <c r="C7" s="42"/>
      <c r="D7" s="24">
        <v>142022</v>
      </c>
      <c r="E7" s="24">
        <v>70459</v>
      </c>
      <c r="F7" s="24">
        <v>487</v>
      </c>
      <c r="G7" s="24">
        <v>71563</v>
      </c>
      <c r="H7" s="62">
        <v>15563.52</v>
      </c>
    </row>
    <row r="8" spans="1:8" ht="15.5" x14ac:dyDescent="0.35">
      <c r="A8" s="93">
        <v>43731</v>
      </c>
      <c r="B8" s="44" t="s">
        <v>17</v>
      </c>
      <c r="C8" s="42"/>
      <c r="D8" s="20">
        <v>192010</v>
      </c>
      <c r="E8" s="20">
        <v>102277</v>
      </c>
      <c r="F8" s="20">
        <v>704</v>
      </c>
      <c r="G8" s="20">
        <v>89733</v>
      </c>
      <c r="H8" s="62">
        <v>19671.09</v>
      </c>
    </row>
    <row r="9" spans="1:8" ht="15.5" x14ac:dyDescent="0.35">
      <c r="A9" s="93">
        <v>43761</v>
      </c>
      <c r="B9" s="44" t="s">
        <v>17</v>
      </c>
      <c r="C9" s="42"/>
      <c r="D9" s="24">
        <v>155354</v>
      </c>
      <c r="E9" s="24">
        <v>85328</v>
      </c>
      <c r="F9" s="24">
        <v>687</v>
      </c>
      <c r="G9" s="24">
        <v>70025</v>
      </c>
      <c r="H9" s="62">
        <v>17213.75</v>
      </c>
    </row>
    <row r="10" spans="1:8" ht="15.5" x14ac:dyDescent="0.35">
      <c r="A10" s="93">
        <v>43789</v>
      </c>
      <c r="B10" s="44" t="s">
        <v>17</v>
      </c>
      <c r="C10" s="42"/>
      <c r="D10" s="20">
        <v>141705</v>
      </c>
      <c r="E10" s="20">
        <v>70046</v>
      </c>
      <c r="F10" s="20">
        <v>402</v>
      </c>
      <c r="G10" s="20">
        <v>71659</v>
      </c>
      <c r="H10" s="62">
        <v>13996.33</v>
      </c>
    </row>
    <row r="11" spans="1:8" ht="15.5" x14ac:dyDescent="0.35">
      <c r="A11" s="93">
        <v>43822</v>
      </c>
      <c r="B11" s="44" t="s">
        <v>36</v>
      </c>
      <c r="C11" s="42"/>
      <c r="D11" s="20">
        <v>99614</v>
      </c>
      <c r="E11" s="20">
        <v>39444</v>
      </c>
      <c r="F11" s="20">
        <v>216</v>
      </c>
      <c r="G11" s="20">
        <v>60170</v>
      </c>
      <c r="H11" s="62"/>
    </row>
    <row r="12" spans="1:8" ht="15.5" x14ac:dyDescent="0.35">
      <c r="A12" s="93">
        <v>43822</v>
      </c>
      <c r="B12" s="44" t="s">
        <v>17</v>
      </c>
      <c r="C12" s="42"/>
      <c r="D12" s="24">
        <v>69325</v>
      </c>
      <c r="E12" s="24">
        <v>38851</v>
      </c>
      <c r="F12" s="24">
        <v>219</v>
      </c>
      <c r="G12" s="24">
        <v>30474</v>
      </c>
      <c r="H12" s="62">
        <v>15488.5</v>
      </c>
    </row>
    <row r="13" spans="1:8" ht="15.5" x14ac:dyDescent="0.35">
      <c r="A13" s="93">
        <v>43856</v>
      </c>
      <c r="B13" s="44" t="s">
        <v>17</v>
      </c>
      <c r="C13" s="42"/>
      <c r="D13" s="20">
        <v>176382</v>
      </c>
      <c r="E13" s="20">
        <v>80775</v>
      </c>
      <c r="F13" s="20">
        <v>398</v>
      </c>
      <c r="G13" s="20">
        <v>95607</v>
      </c>
      <c r="H13" s="62">
        <v>15826.53</v>
      </c>
    </row>
    <row r="14" spans="1:8" ht="15.5" x14ac:dyDescent="0.35">
      <c r="A14" s="93">
        <v>43886</v>
      </c>
      <c r="B14" s="44" t="s">
        <v>17</v>
      </c>
      <c r="C14" s="42"/>
      <c r="D14" s="24">
        <v>160548</v>
      </c>
      <c r="E14" s="24">
        <v>78848</v>
      </c>
      <c r="F14" s="24">
        <v>412</v>
      </c>
      <c r="G14" s="24">
        <v>81700</v>
      </c>
      <c r="H14" s="62">
        <v>15149.13</v>
      </c>
    </row>
    <row r="15" spans="1:8" ht="15.5" x14ac:dyDescent="0.35">
      <c r="A15" s="93">
        <v>43915</v>
      </c>
      <c r="B15" s="44" t="s">
        <v>17</v>
      </c>
      <c r="C15" s="42"/>
      <c r="D15" s="20">
        <v>146232</v>
      </c>
      <c r="E15" s="20">
        <v>72934</v>
      </c>
      <c r="F15" s="20">
        <v>395</v>
      </c>
      <c r="G15" s="20">
        <v>73298</v>
      </c>
      <c r="H15" s="62">
        <v>14200.5</v>
      </c>
    </row>
    <row r="16" spans="1:8" ht="15.5" x14ac:dyDescent="0.35">
      <c r="A16" s="93">
        <v>43944</v>
      </c>
      <c r="B16" s="44" t="s">
        <v>17</v>
      </c>
      <c r="C16" s="42"/>
      <c r="D16" s="24">
        <v>113307</v>
      </c>
      <c r="E16" s="24">
        <v>46817</v>
      </c>
      <c r="F16" s="24">
        <v>275</v>
      </c>
      <c r="G16" s="24">
        <v>66489</v>
      </c>
      <c r="H16" s="62">
        <v>10950.12</v>
      </c>
    </row>
    <row r="17" spans="1:11" ht="15.5" x14ac:dyDescent="0.35">
      <c r="A17" s="93">
        <v>43976</v>
      </c>
      <c r="B17" s="44" t="s">
        <v>17</v>
      </c>
      <c r="C17" s="42"/>
      <c r="D17" s="20">
        <v>113566</v>
      </c>
      <c r="E17" s="20">
        <v>49104</v>
      </c>
      <c r="F17" s="20">
        <v>267</v>
      </c>
      <c r="G17" s="20">
        <v>64462</v>
      </c>
      <c r="H17" s="62">
        <v>11012.89</v>
      </c>
    </row>
    <row r="18" spans="1:11" ht="16" thickBot="1" x14ac:dyDescent="0.4">
      <c r="A18" s="94">
        <v>44005</v>
      </c>
      <c r="B18" s="95" t="s">
        <v>17</v>
      </c>
      <c r="C18" s="96"/>
      <c r="D18" s="97">
        <v>147469</v>
      </c>
      <c r="E18" s="97">
        <v>73512</v>
      </c>
      <c r="F18" s="97">
        <v>666</v>
      </c>
      <c r="G18" s="97">
        <v>73957</v>
      </c>
      <c r="H18" s="64">
        <v>17050.810000000001</v>
      </c>
    </row>
    <row r="19" spans="1:11" ht="16" thickBot="1" x14ac:dyDescent="0.4">
      <c r="A19" s="28"/>
      <c r="B19" s="28"/>
      <c r="C19" s="104" t="s">
        <v>8</v>
      </c>
      <c r="D19" s="105">
        <f>SUM(D6:D18)</f>
        <v>1853253</v>
      </c>
      <c r="E19" s="28"/>
      <c r="F19" s="28"/>
      <c r="G19" s="28"/>
      <c r="H19" s="36">
        <f>SUM(H6:H18)</f>
        <v>186096.59999999998</v>
      </c>
    </row>
    <row r="21" spans="1:11" ht="19" thickBot="1" x14ac:dyDescent="0.5">
      <c r="I21" s="8"/>
      <c r="J21" s="8"/>
      <c r="K21" s="8"/>
    </row>
    <row r="22" spans="1:11" ht="19" thickBot="1" x14ac:dyDescent="0.5">
      <c r="A22" s="183" t="s">
        <v>13</v>
      </c>
      <c r="B22" s="184"/>
      <c r="C22" s="185"/>
      <c r="G22" s="8"/>
      <c r="H22" s="8"/>
    </row>
    <row r="23" spans="1:11" ht="19" thickBot="1" x14ac:dyDescent="0.5">
      <c r="A23" s="4" t="s">
        <v>5</v>
      </c>
      <c r="B23" s="5" t="s">
        <v>6</v>
      </c>
      <c r="C23" s="5" t="s">
        <v>7</v>
      </c>
      <c r="D23" s="5" t="s">
        <v>14</v>
      </c>
      <c r="E23" s="9" t="s">
        <v>12</v>
      </c>
      <c r="G23" s="180" t="s">
        <v>22</v>
      </c>
      <c r="H23" s="182"/>
      <c r="I23" s="48"/>
      <c r="J23" s="49"/>
      <c r="K23" s="50"/>
    </row>
    <row r="24" spans="1:11" ht="26.5" thickBot="1" x14ac:dyDescent="0.4">
      <c r="A24" s="65">
        <v>43670</v>
      </c>
      <c r="B24" s="66" t="s">
        <v>18</v>
      </c>
      <c r="C24" s="67" t="s">
        <v>19</v>
      </c>
      <c r="D24" s="60">
        <v>1909</v>
      </c>
      <c r="E24" s="68">
        <v>1123.3599999999999</v>
      </c>
      <c r="G24" s="10" t="s">
        <v>23</v>
      </c>
      <c r="H24" s="11" t="s">
        <v>24</v>
      </c>
      <c r="I24" s="48"/>
      <c r="J24" s="49"/>
      <c r="K24" s="51"/>
    </row>
    <row r="25" spans="1:11" ht="15.5" x14ac:dyDescent="0.35">
      <c r="A25" s="69">
        <v>43670</v>
      </c>
      <c r="B25" s="18" t="s">
        <v>20</v>
      </c>
      <c r="C25" s="19" t="s">
        <v>21</v>
      </c>
      <c r="D25" s="20">
        <v>654</v>
      </c>
      <c r="E25" s="70"/>
      <c r="G25" s="80">
        <v>43875</v>
      </c>
      <c r="H25" s="103">
        <v>1656.7</v>
      </c>
      <c r="I25" s="48"/>
      <c r="J25" s="49"/>
      <c r="K25" s="51"/>
    </row>
    <row r="26" spans="1:11" ht="15.5" x14ac:dyDescent="0.35">
      <c r="A26" s="73">
        <v>43699</v>
      </c>
      <c r="B26" s="27" t="s">
        <v>18</v>
      </c>
      <c r="C26" s="23" t="s">
        <v>19</v>
      </c>
      <c r="D26" s="24">
        <v>268</v>
      </c>
      <c r="E26" s="74">
        <v>523.22</v>
      </c>
      <c r="G26" s="71"/>
      <c r="H26" s="72"/>
      <c r="I26" s="48"/>
      <c r="J26" s="49"/>
      <c r="K26" s="51"/>
    </row>
    <row r="27" spans="1:11" ht="15.5" x14ac:dyDescent="0.35">
      <c r="A27" s="69">
        <v>43699</v>
      </c>
      <c r="B27" s="18" t="s">
        <v>20</v>
      </c>
      <c r="C27" s="19" t="s">
        <v>21</v>
      </c>
      <c r="D27" s="20">
        <v>675</v>
      </c>
      <c r="E27" s="70"/>
      <c r="G27" s="69"/>
      <c r="H27" s="70"/>
      <c r="I27" s="48"/>
      <c r="J27" s="49"/>
      <c r="K27" s="51"/>
    </row>
    <row r="28" spans="1:11" ht="15.5" x14ac:dyDescent="0.35">
      <c r="A28" s="73">
        <v>43731</v>
      </c>
      <c r="B28" s="27" t="s">
        <v>18</v>
      </c>
      <c r="C28" s="23" t="s">
        <v>19</v>
      </c>
      <c r="D28" s="24">
        <v>1385</v>
      </c>
      <c r="E28" s="74">
        <v>1152.46</v>
      </c>
      <c r="G28" s="73"/>
      <c r="H28" s="74"/>
      <c r="I28" s="48"/>
      <c r="J28" s="49"/>
      <c r="K28" s="51"/>
    </row>
    <row r="29" spans="1:11" ht="15.5" x14ac:dyDescent="0.35">
      <c r="A29" s="69">
        <v>43731</v>
      </c>
      <c r="B29" s="18" t="s">
        <v>20</v>
      </c>
      <c r="C29" s="19" t="s">
        <v>21</v>
      </c>
      <c r="D29" s="20">
        <v>1097</v>
      </c>
      <c r="E29" s="70"/>
      <c r="G29" s="69"/>
      <c r="H29" s="70"/>
      <c r="I29" s="48"/>
      <c r="J29" s="49"/>
      <c r="K29" s="51"/>
    </row>
    <row r="30" spans="1:11" ht="15.5" x14ac:dyDescent="0.35">
      <c r="A30" s="73">
        <v>43760</v>
      </c>
      <c r="B30" s="27" t="s">
        <v>18</v>
      </c>
      <c r="C30" s="23" t="s">
        <v>19</v>
      </c>
      <c r="D30" s="24">
        <v>5662</v>
      </c>
      <c r="E30" s="74">
        <v>3012.29</v>
      </c>
      <c r="G30" s="73"/>
      <c r="H30" s="74"/>
      <c r="I30" s="48"/>
      <c r="J30" s="49"/>
      <c r="K30" s="51"/>
    </row>
    <row r="31" spans="1:11" ht="15.5" x14ac:dyDescent="0.35">
      <c r="A31" s="69">
        <v>43760</v>
      </c>
      <c r="B31" s="18" t="s">
        <v>20</v>
      </c>
      <c r="C31" s="19" t="s">
        <v>21</v>
      </c>
      <c r="D31" s="20">
        <v>1302</v>
      </c>
      <c r="E31" s="70"/>
      <c r="G31" s="69"/>
      <c r="H31" s="70"/>
      <c r="I31" s="48"/>
      <c r="J31" s="49"/>
      <c r="K31" s="51"/>
    </row>
    <row r="32" spans="1:11" ht="15.5" x14ac:dyDescent="0.35">
      <c r="A32" s="73">
        <v>43789</v>
      </c>
      <c r="B32" s="27" t="s">
        <v>18</v>
      </c>
      <c r="C32" s="23" t="s">
        <v>19</v>
      </c>
      <c r="D32" s="24">
        <v>12584</v>
      </c>
      <c r="E32" s="74">
        <v>6550.29</v>
      </c>
      <c r="G32" s="73"/>
      <c r="H32" s="74"/>
      <c r="I32" s="48"/>
      <c r="J32" s="49"/>
      <c r="K32" s="51"/>
    </row>
    <row r="33" spans="1:11" ht="15.5" x14ac:dyDescent="0.35">
      <c r="A33" s="69">
        <v>43789</v>
      </c>
      <c r="B33" s="18" t="s">
        <v>20</v>
      </c>
      <c r="C33" s="19" t="s">
        <v>21</v>
      </c>
      <c r="D33" s="20">
        <v>1546</v>
      </c>
      <c r="E33" s="70"/>
      <c r="G33" s="69"/>
      <c r="H33" s="70"/>
      <c r="I33" s="48"/>
      <c r="J33" s="49"/>
      <c r="K33" s="51"/>
    </row>
    <row r="34" spans="1:11" ht="15.5" x14ac:dyDescent="0.35">
      <c r="A34" s="73">
        <v>43824</v>
      </c>
      <c r="B34" s="27" t="s">
        <v>18</v>
      </c>
      <c r="C34" s="23" t="s">
        <v>19</v>
      </c>
      <c r="D34" s="24">
        <v>17938</v>
      </c>
      <c r="E34" s="74">
        <v>9697.89</v>
      </c>
      <c r="G34" s="73"/>
      <c r="H34" s="74"/>
      <c r="I34" s="48"/>
      <c r="J34" s="49"/>
      <c r="K34" s="51"/>
    </row>
    <row r="35" spans="1:11" ht="16" thickBot="1" x14ac:dyDescent="0.4">
      <c r="A35" s="69">
        <v>43824</v>
      </c>
      <c r="B35" s="18" t="s">
        <v>20</v>
      </c>
      <c r="C35" s="19" t="s">
        <v>21</v>
      </c>
      <c r="D35" s="20">
        <v>2045</v>
      </c>
      <c r="E35" s="75"/>
      <c r="G35" s="76"/>
      <c r="H35" s="79"/>
      <c r="K35" s="52"/>
    </row>
    <row r="36" spans="1:11" ht="16" thickBot="1" x14ac:dyDescent="0.4">
      <c r="A36" s="73">
        <v>43856</v>
      </c>
      <c r="B36" s="27" t="s">
        <v>18</v>
      </c>
      <c r="C36" s="23" t="s">
        <v>19</v>
      </c>
      <c r="D36" s="24">
        <v>17188</v>
      </c>
      <c r="E36" s="74">
        <v>8862.2199999999993</v>
      </c>
      <c r="G36" s="28"/>
      <c r="H36" s="36">
        <f>SUM(H25:H35)</f>
        <v>1656.7</v>
      </c>
    </row>
    <row r="37" spans="1:11" ht="15.5" x14ac:dyDescent="0.35">
      <c r="A37" s="69">
        <v>43856</v>
      </c>
      <c r="B37" s="18" t="s">
        <v>20</v>
      </c>
      <c r="C37" s="19" t="s">
        <v>21</v>
      </c>
      <c r="D37" s="20">
        <v>1735</v>
      </c>
      <c r="E37" s="70"/>
    </row>
    <row r="38" spans="1:11" ht="15.5" x14ac:dyDescent="0.35">
      <c r="A38" s="73">
        <v>43886</v>
      </c>
      <c r="B38" s="27" t="s">
        <v>18</v>
      </c>
      <c r="C38" s="23" t="s">
        <v>19</v>
      </c>
      <c r="D38" s="24">
        <v>15552</v>
      </c>
      <c r="E38" s="74">
        <v>7270.68</v>
      </c>
    </row>
    <row r="39" spans="1:11" ht="15.5" x14ac:dyDescent="0.35">
      <c r="A39" s="69">
        <v>43886</v>
      </c>
      <c r="B39" s="18" t="s">
        <v>20</v>
      </c>
      <c r="C39" s="19" t="s">
        <v>21</v>
      </c>
      <c r="D39" s="20">
        <v>1694</v>
      </c>
      <c r="E39" s="70"/>
    </row>
    <row r="40" spans="1:11" ht="15.5" x14ac:dyDescent="0.35">
      <c r="A40" s="73">
        <v>43915</v>
      </c>
      <c r="B40" s="27" t="s">
        <v>18</v>
      </c>
      <c r="C40" s="23" t="s">
        <v>19</v>
      </c>
      <c r="D40" s="24">
        <v>11736</v>
      </c>
      <c r="E40" s="74">
        <v>5511.96</v>
      </c>
    </row>
    <row r="41" spans="1:11" ht="15.5" x14ac:dyDescent="0.35">
      <c r="A41" s="69">
        <v>43915</v>
      </c>
      <c r="B41" s="18" t="s">
        <v>20</v>
      </c>
      <c r="C41" s="19" t="s">
        <v>21</v>
      </c>
      <c r="D41" s="20">
        <v>1334</v>
      </c>
      <c r="E41" s="70"/>
    </row>
    <row r="42" spans="1:11" ht="15.5" x14ac:dyDescent="0.35">
      <c r="A42" s="73">
        <v>43944</v>
      </c>
      <c r="B42" s="27" t="s">
        <v>18</v>
      </c>
      <c r="C42" s="23" t="s">
        <v>19</v>
      </c>
      <c r="D42" s="24">
        <v>9157</v>
      </c>
      <c r="E42" s="74">
        <v>4283.6099999999997</v>
      </c>
    </row>
    <row r="43" spans="1:11" ht="15.5" x14ac:dyDescent="0.35">
      <c r="A43" s="69">
        <v>43944</v>
      </c>
      <c r="B43" s="18" t="s">
        <v>20</v>
      </c>
      <c r="C43" s="19" t="s">
        <v>21</v>
      </c>
      <c r="D43" s="20">
        <v>1809</v>
      </c>
      <c r="E43" s="70"/>
    </row>
    <row r="44" spans="1:11" ht="15.5" x14ac:dyDescent="0.35">
      <c r="A44" s="73">
        <v>43976</v>
      </c>
      <c r="B44" s="27" t="s">
        <v>18</v>
      </c>
      <c r="C44" s="23" t="s">
        <v>19</v>
      </c>
      <c r="D44" s="24">
        <v>4593</v>
      </c>
      <c r="E44" s="74">
        <v>2235.98</v>
      </c>
    </row>
    <row r="45" spans="1:11" ht="15.5" x14ac:dyDescent="0.35">
      <c r="A45" s="69">
        <v>43976</v>
      </c>
      <c r="B45" s="18" t="s">
        <v>20</v>
      </c>
      <c r="C45" s="19" t="s">
        <v>21</v>
      </c>
      <c r="D45" s="20">
        <v>998</v>
      </c>
      <c r="E45" s="70"/>
    </row>
    <row r="46" spans="1:11" ht="15.5" x14ac:dyDescent="0.35">
      <c r="A46" s="73">
        <v>44005</v>
      </c>
      <c r="B46" s="27" t="s">
        <v>18</v>
      </c>
      <c r="C46" s="23" t="s">
        <v>19</v>
      </c>
      <c r="D46" s="24">
        <v>880</v>
      </c>
      <c r="E46" s="74">
        <v>637.66999999999996</v>
      </c>
    </row>
    <row r="47" spans="1:11" ht="16" thickBot="1" x14ac:dyDescent="0.4">
      <c r="A47" s="76">
        <v>44005</v>
      </c>
      <c r="B47" s="77" t="s">
        <v>20</v>
      </c>
      <c r="C47" s="78" t="s">
        <v>21</v>
      </c>
      <c r="D47" s="63">
        <v>463</v>
      </c>
      <c r="E47" s="79"/>
    </row>
    <row r="48" spans="1:11" ht="16" thickBot="1" x14ac:dyDescent="0.4">
      <c r="A48" s="28"/>
      <c r="B48" s="28"/>
      <c r="C48" s="28"/>
      <c r="D48" s="28"/>
      <c r="E48" s="36">
        <f>SUM(E24:E47)</f>
        <v>50861.63</v>
      </c>
    </row>
    <row r="49" spans="3:10" ht="16" thickBot="1" x14ac:dyDescent="0.4">
      <c r="C49" s="101" t="s">
        <v>27</v>
      </c>
      <c r="D49" s="100">
        <f>SUM(D24:D48)</f>
        <v>114204</v>
      </c>
    </row>
    <row r="54" spans="3:10" ht="18.5" x14ac:dyDescent="0.45">
      <c r="J54" s="1" t="s">
        <v>15</v>
      </c>
    </row>
  </sheetData>
  <sortState xmlns:xlrd2="http://schemas.microsoft.com/office/spreadsheetml/2017/richdata2" ref="A6:H18">
    <sortCondition ref="A6:A18"/>
  </sortState>
  <mergeCells count="4">
    <mergeCell ref="A1:H1"/>
    <mergeCell ref="A3:C3"/>
    <mergeCell ref="A22:C22"/>
    <mergeCell ref="G23:H2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8E5D-B493-4BC3-9BE7-3A538FCF367B}">
  <dimension ref="A1:K50"/>
  <sheetViews>
    <sheetView workbookViewId="0">
      <selection activeCell="D16" sqref="D16"/>
    </sheetView>
  </sheetViews>
  <sheetFormatPr defaultRowHeight="14.5" x14ac:dyDescent="0.35"/>
  <cols>
    <col min="1" max="1" width="14" customWidth="1"/>
    <col min="2" max="2" width="18.26953125" customWidth="1"/>
    <col min="3" max="3" width="13.26953125" bestFit="1" customWidth="1"/>
    <col min="4" max="4" width="11.453125" bestFit="1" customWidth="1"/>
    <col min="5" max="5" width="12.81640625" customWidth="1"/>
    <col min="7" max="7" width="13.54296875" customWidth="1"/>
    <col min="8" max="8" width="12.7265625" bestFit="1" customWidth="1"/>
  </cols>
  <sheetData>
    <row r="1" spans="1:8" ht="26.5" thickBot="1" x14ac:dyDescent="0.65">
      <c r="A1" s="177" t="s">
        <v>16</v>
      </c>
      <c r="B1" s="178"/>
      <c r="C1" s="178"/>
      <c r="D1" s="178"/>
      <c r="E1" s="178"/>
      <c r="F1" s="178"/>
      <c r="G1" s="178"/>
      <c r="H1" s="179"/>
    </row>
    <row r="2" spans="1:8" ht="15" thickBot="1" x14ac:dyDescent="0.4"/>
    <row r="3" spans="1:8" ht="19" thickBot="1" x14ac:dyDescent="0.5">
      <c r="A3" s="180" t="s">
        <v>0</v>
      </c>
      <c r="B3" s="18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144" t="s">
        <v>5</v>
      </c>
      <c r="B5" s="145" t="s">
        <v>6</v>
      </c>
      <c r="C5" s="145" t="s">
        <v>7</v>
      </c>
      <c r="D5" s="146" t="s">
        <v>8</v>
      </c>
      <c r="E5" s="146" t="s">
        <v>9</v>
      </c>
      <c r="F5" s="146" t="s">
        <v>10</v>
      </c>
      <c r="G5" s="146" t="s">
        <v>11</v>
      </c>
      <c r="H5" s="147" t="s">
        <v>12</v>
      </c>
    </row>
    <row r="6" spans="1:8" ht="15.5" x14ac:dyDescent="0.35">
      <c r="A6" s="152">
        <v>44035</v>
      </c>
      <c r="B6" s="153" t="s">
        <v>17</v>
      </c>
      <c r="C6" s="154"/>
      <c r="D6" s="128">
        <v>172809</v>
      </c>
      <c r="E6" s="128">
        <v>82474</v>
      </c>
      <c r="F6" s="128"/>
      <c r="G6" s="128">
        <v>90335</v>
      </c>
      <c r="H6" s="155">
        <v>19566.650000000001</v>
      </c>
    </row>
    <row r="7" spans="1:8" ht="15.5" x14ac:dyDescent="0.35">
      <c r="A7" s="156">
        <v>44066</v>
      </c>
      <c r="B7" s="150" t="s">
        <v>17</v>
      </c>
      <c r="C7" s="151"/>
      <c r="D7" s="124">
        <v>156673</v>
      </c>
      <c r="E7" s="124">
        <v>73837</v>
      </c>
      <c r="F7" s="124"/>
      <c r="G7" s="124">
        <v>82836</v>
      </c>
      <c r="H7" s="157">
        <v>17089.95</v>
      </c>
    </row>
    <row r="8" spans="1:8" ht="15.5" x14ac:dyDescent="0.35">
      <c r="A8" s="156">
        <v>44096</v>
      </c>
      <c r="B8" s="150" t="s">
        <v>17</v>
      </c>
      <c r="C8" s="151"/>
      <c r="D8" s="121">
        <v>177077</v>
      </c>
      <c r="E8" s="121">
        <v>90548</v>
      </c>
      <c r="F8" s="121"/>
      <c r="G8" s="121">
        <v>86530</v>
      </c>
      <c r="H8" s="157">
        <v>17139.3</v>
      </c>
    </row>
    <row r="9" spans="1:8" ht="15.5" x14ac:dyDescent="0.35">
      <c r="A9" s="156">
        <v>44125</v>
      </c>
      <c r="B9" s="150" t="s">
        <v>17</v>
      </c>
      <c r="C9" s="151"/>
      <c r="D9" s="124">
        <v>159379</v>
      </c>
      <c r="E9" s="124">
        <v>83738</v>
      </c>
      <c r="F9" s="124"/>
      <c r="G9" s="124">
        <v>75641</v>
      </c>
      <c r="H9" s="157">
        <v>15791.33</v>
      </c>
    </row>
    <row r="10" spans="1:8" ht="15.5" x14ac:dyDescent="0.35">
      <c r="A10" s="156">
        <v>44154</v>
      </c>
      <c r="B10" s="150" t="s">
        <v>17</v>
      </c>
      <c r="C10" s="151"/>
      <c r="D10" s="121">
        <v>151473</v>
      </c>
      <c r="E10" s="121">
        <v>74600</v>
      </c>
      <c r="F10" s="121"/>
      <c r="G10" s="121">
        <v>76874</v>
      </c>
      <c r="H10" s="157">
        <v>15890.46</v>
      </c>
    </row>
    <row r="11" spans="1:8" ht="15.5" x14ac:dyDescent="0.35">
      <c r="A11" s="156">
        <v>44187</v>
      </c>
      <c r="B11" s="150" t="s">
        <v>17</v>
      </c>
      <c r="C11" s="151"/>
      <c r="D11" s="124">
        <v>154733</v>
      </c>
      <c r="E11" s="124">
        <v>69551</v>
      </c>
      <c r="F11" s="124"/>
      <c r="G11" s="124">
        <v>85182</v>
      </c>
      <c r="H11" s="157">
        <v>14541.36</v>
      </c>
    </row>
    <row r="12" spans="1:8" ht="15.5" x14ac:dyDescent="0.35">
      <c r="A12" s="156">
        <v>44221</v>
      </c>
      <c r="B12" s="150" t="s">
        <v>17</v>
      </c>
      <c r="C12" s="151"/>
      <c r="D12" s="121">
        <v>163469</v>
      </c>
      <c r="E12" s="121">
        <v>70363</v>
      </c>
      <c r="F12" s="121"/>
      <c r="G12" s="121">
        <v>93106</v>
      </c>
      <c r="H12" s="157">
        <v>14552.76</v>
      </c>
    </row>
    <row r="13" spans="1:8" ht="15.5" x14ac:dyDescent="0.35">
      <c r="A13" s="156">
        <v>44251</v>
      </c>
      <c r="B13" s="150" t="s">
        <v>17</v>
      </c>
      <c r="C13" s="151"/>
      <c r="D13" s="124">
        <v>151809</v>
      </c>
      <c r="E13" s="124">
        <v>72482</v>
      </c>
      <c r="F13" s="124"/>
      <c r="G13" s="124">
        <v>79327</v>
      </c>
      <c r="H13" s="157">
        <v>14110.82</v>
      </c>
    </row>
    <row r="14" spans="1:8" ht="15.5" x14ac:dyDescent="0.35">
      <c r="A14" s="156">
        <v>44280</v>
      </c>
      <c r="B14" s="150" t="s">
        <v>17</v>
      </c>
      <c r="C14" s="151"/>
      <c r="D14" s="121">
        <v>144829</v>
      </c>
      <c r="E14" s="121">
        <v>72832</v>
      </c>
      <c r="F14" s="121"/>
      <c r="G14" s="121">
        <v>71996</v>
      </c>
      <c r="H14" s="157">
        <v>14226.92</v>
      </c>
    </row>
    <row r="15" spans="1:8" ht="15.5" x14ac:dyDescent="0.35">
      <c r="A15" s="156">
        <v>44311</v>
      </c>
      <c r="B15" s="150" t="s">
        <v>17</v>
      </c>
      <c r="C15" s="151"/>
      <c r="D15" s="124">
        <v>146040</v>
      </c>
      <c r="E15" s="124">
        <v>71372</v>
      </c>
      <c r="F15" s="124"/>
      <c r="G15" s="124">
        <v>74668</v>
      </c>
      <c r="H15" s="157">
        <v>16672.330000000002</v>
      </c>
    </row>
    <row r="16" spans="1:8" ht="15.5" x14ac:dyDescent="0.35">
      <c r="A16" s="156">
        <v>44340</v>
      </c>
      <c r="B16" s="150" t="s">
        <v>17</v>
      </c>
      <c r="C16" s="151"/>
      <c r="D16" s="121">
        <v>155473</v>
      </c>
      <c r="E16" s="121">
        <v>80236</v>
      </c>
      <c r="F16" s="121"/>
      <c r="G16" s="121">
        <v>75236</v>
      </c>
      <c r="H16" s="157">
        <v>17132.349999999999</v>
      </c>
    </row>
    <row r="17" spans="1:11" ht="16" thickBot="1" x14ac:dyDescent="0.4">
      <c r="A17" s="158">
        <v>44370</v>
      </c>
      <c r="B17" s="159" t="s">
        <v>17</v>
      </c>
      <c r="C17" s="160"/>
      <c r="D17" s="161">
        <v>184611</v>
      </c>
      <c r="E17" s="161">
        <v>101380</v>
      </c>
      <c r="F17" s="161"/>
      <c r="G17" s="161">
        <v>83231</v>
      </c>
      <c r="H17" s="162">
        <v>20338.580000000002</v>
      </c>
    </row>
    <row r="18" spans="1:11" ht="16" thickBot="1" x14ac:dyDescent="0.4">
      <c r="A18" s="54"/>
      <c r="B18" s="55"/>
      <c r="C18" s="148" t="s">
        <v>8</v>
      </c>
      <c r="D18" s="149">
        <f>SUM(D6:D17)</f>
        <v>1918375</v>
      </c>
      <c r="E18" s="56"/>
      <c r="F18" s="56"/>
      <c r="G18" s="56"/>
      <c r="H18" s="36">
        <f>SUM(H6:H17)</f>
        <v>197052.81</v>
      </c>
    </row>
    <row r="19" spans="1:11" ht="15.5" x14ac:dyDescent="0.35">
      <c r="A19" s="28"/>
      <c r="B19" s="28"/>
      <c r="C19" s="28"/>
      <c r="D19" s="28"/>
      <c r="E19" s="28"/>
      <c r="F19" s="28"/>
      <c r="G19" s="28"/>
    </row>
    <row r="21" spans="1:11" ht="15" thickBot="1" x14ac:dyDescent="0.4"/>
    <row r="22" spans="1:11" ht="19" thickBot="1" x14ac:dyDescent="0.5">
      <c r="A22" s="180" t="s">
        <v>13</v>
      </c>
      <c r="B22" s="181"/>
      <c r="C22" s="182"/>
      <c r="G22" s="180" t="s">
        <v>22</v>
      </c>
      <c r="H22" s="182"/>
      <c r="I22" s="8"/>
      <c r="J22" s="8"/>
      <c r="K22" s="8"/>
    </row>
    <row r="23" spans="1:11" ht="26.5" thickBot="1" x14ac:dyDescent="0.4">
      <c r="A23" s="144" t="s">
        <v>5</v>
      </c>
      <c r="B23" s="145" t="s">
        <v>6</v>
      </c>
      <c r="C23" s="145" t="s">
        <v>7</v>
      </c>
      <c r="D23" s="145" t="s">
        <v>14</v>
      </c>
      <c r="E23" s="163" t="s">
        <v>12</v>
      </c>
      <c r="G23" s="10" t="s">
        <v>23</v>
      </c>
      <c r="H23" s="11" t="s">
        <v>24</v>
      </c>
      <c r="I23" s="57"/>
      <c r="J23" s="57"/>
      <c r="K23" s="57"/>
    </row>
    <row r="24" spans="1:11" ht="15.5" x14ac:dyDescent="0.35">
      <c r="A24" s="125">
        <v>44035</v>
      </c>
      <c r="B24" s="126" t="s">
        <v>18</v>
      </c>
      <c r="C24" s="127" t="s">
        <v>19</v>
      </c>
      <c r="D24" s="128">
        <v>418</v>
      </c>
      <c r="E24" s="129">
        <v>434.53</v>
      </c>
      <c r="G24" s="80">
        <v>44233</v>
      </c>
      <c r="H24" s="103">
        <v>1722.3</v>
      </c>
      <c r="I24" s="48"/>
      <c r="J24" s="49"/>
      <c r="K24" s="50"/>
    </row>
    <row r="25" spans="1:11" ht="15.5" x14ac:dyDescent="0.35">
      <c r="A25" s="85">
        <v>44035</v>
      </c>
      <c r="B25" s="122" t="s">
        <v>20</v>
      </c>
      <c r="C25" s="123" t="s">
        <v>21</v>
      </c>
      <c r="D25" s="124">
        <v>396</v>
      </c>
      <c r="E25" s="130"/>
      <c r="G25" s="71">
        <v>44235</v>
      </c>
      <c r="H25" s="72">
        <v>1138.0999999999999</v>
      </c>
      <c r="I25" s="48"/>
      <c r="J25" s="49"/>
      <c r="K25" s="51"/>
    </row>
    <row r="26" spans="1:11" ht="15.5" x14ac:dyDescent="0.35">
      <c r="A26" s="83">
        <v>44066</v>
      </c>
      <c r="B26" s="119" t="s">
        <v>18</v>
      </c>
      <c r="C26" s="120" t="s">
        <v>19</v>
      </c>
      <c r="D26" s="121">
        <v>757</v>
      </c>
      <c r="E26" s="84">
        <v>586.08000000000004</v>
      </c>
      <c r="G26" s="69">
        <v>44236</v>
      </c>
      <c r="H26" s="70">
        <v>939.2</v>
      </c>
      <c r="I26" s="48"/>
      <c r="J26" s="49"/>
      <c r="K26" s="51"/>
    </row>
    <row r="27" spans="1:11" ht="15.5" x14ac:dyDescent="0.35">
      <c r="A27" s="85">
        <v>44066</v>
      </c>
      <c r="B27" s="122" t="s">
        <v>20</v>
      </c>
      <c r="C27" s="123" t="s">
        <v>21</v>
      </c>
      <c r="D27" s="124">
        <v>456</v>
      </c>
      <c r="E27" s="130"/>
      <c r="G27" s="73">
        <v>44240</v>
      </c>
      <c r="H27" s="74">
        <v>1000.6</v>
      </c>
      <c r="I27" s="48"/>
      <c r="J27" s="49"/>
      <c r="K27" s="51"/>
    </row>
    <row r="28" spans="1:11" ht="15.5" x14ac:dyDescent="0.35">
      <c r="A28" s="83">
        <v>44096</v>
      </c>
      <c r="B28" s="119" t="s">
        <v>18</v>
      </c>
      <c r="C28" s="120" t="s">
        <v>19</v>
      </c>
      <c r="D28" s="121">
        <v>2562</v>
      </c>
      <c r="E28" s="84">
        <v>1338.92</v>
      </c>
      <c r="G28" s="69">
        <v>44241</v>
      </c>
      <c r="H28" s="70">
        <v>826.1</v>
      </c>
      <c r="I28" s="48"/>
      <c r="J28" s="49"/>
      <c r="K28" s="51"/>
    </row>
    <row r="29" spans="1:11" ht="15.5" x14ac:dyDescent="0.35">
      <c r="A29" s="85">
        <v>44096</v>
      </c>
      <c r="B29" s="122" t="s">
        <v>20</v>
      </c>
      <c r="C29" s="123" t="s">
        <v>21</v>
      </c>
      <c r="D29" s="124">
        <v>504</v>
      </c>
      <c r="E29" s="130"/>
      <c r="G29" s="73">
        <v>44244</v>
      </c>
      <c r="H29" s="74">
        <v>2194.1</v>
      </c>
      <c r="I29" s="48"/>
      <c r="J29" s="49"/>
      <c r="K29" s="51"/>
    </row>
    <row r="30" spans="1:11" ht="15.5" x14ac:dyDescent="0.35">
      <c r="A30" s="83">
        <v>44125</v>
      </c>
      <c r="B30" s="119" t="s">
        <v>18</v>
      </c>
      <c r="C30" s="120" t="s">
        <v>19</v>
      </c>
      <c r="D30" s="121">
        <v>6266</v>
      </c>
      <c r="E30" s="84">
        <v>2699.93</v>
      </c>
      <c r="G30" s="69"/>
      <c r="H30" s="70"/>
      <c r="I30" s="48"/>
      <c r="J30" s="49"/>
      <c r="K30" s="51"/>
    </row>
    <row r="31" spans="1:11" ht="15.5" x14ac:dyDescent="0.35">
      <c r="A31" s="85">
        <v>44125</v>
      </c>
      <c r="B31" s="122" t="s">
        <v>20</v>
      </c>
      <c r="C31" s="123" t="s">
        <v>21</v>
      </c>
      <c r="D31" s="124">
        <v>730</v>
      </c>
      <c r="E31" s="130"/>
      <c r="G31" s="73"/>
      <c r="H31" s="74"/>
      <c r="I31" s="48"/>
      <c r="J31" s="49"/>
      <c r="K31" s="51"/>
    </row>
    <row r="32" spans="1:11" ht="15.5" x14ac:dyDescent="0.35">
      <c r="A32" s="83">
        <v>44154</v>
      </c>
      <c r="B32" s="119" t="s">
        <v>18</v>
      </c>
      <c r="C32" s="120" t="s">
        <v>19</v>
      </c>
      <c r="D32" s="121">
        <v>10562</v>
      </c>
      <c r="E32" s="84">
        <v>5037.18</v>
      </c>
      <c r="G32" s="69"/>
      <c r="H32" s="70"/>
      <c r="I32" s="48"/>
      <c r="J32" s="49"/>
      <c r="K32" s="51"/>
    </row>
    <row r="33" spans="1:11" ht="15.5" x14ac:dyDescent="0.35">
      <c r="A33" s="85">
        <v>44154</v>
      </c>
      <c r="B33" s="122" t="s">
        <v>20</v>
      </c>
      <c r="C33" s="123" t="s">
        <v>21</v>
      </c>
      <c r="D33" s="124">
        <v>983</v>
      </c>
      <c r="E33" s="130"/>
      <c r="G33" s="73"/>
      <c r="H33" s="74"/>
      <c r="I33" s="48"/>
      <c r="J33" s="49"/>
      <c r="K33" s="51"/>
    </row>
    <row r="34" spans="1:11" ht="16" thickBot="1" x14ac:dyDescent="0.4">
      <c r="A34" s="83">
        <v>44187</v>
      </c>
      <c r="B34" s="119" t="s">
        <v>18</v>
      </c>
      <c r="C34" s="120" t="s">
        <v>19</v>
      </c>
      <c r="D34" s="121">
        <v>15568</v>
      </c>
      <c r="E34" s="84">
        <v>7849.77</v>
      </c>
      <c r="G34" s="76"/>
      <c r="H34" s="79"/>
      <c r="I34" s="48"/>
      <c r="J34" s="49"/>
      <c r="K34" s="51"/>
    </row>
    <row r="35" spans="1:11" ht="16" thickBot="1" x14ac:dyDescent="0.4">
      <c r="A35" s="85">
        <v>44187</v>
      </c>
      <c r="B35" s="122" t="s">
        <v>20</v>
      </c>
      <c r="C35" s="123" t="s">
        <v>21</v>
      </c>
      <c r="D35" s="124">
        <v>969</v>
      </c>
      <c r="E35" s="130"/>
      <c r="G35" s="28"/>
      <c r="H35" s="36">
        <f>SUM(H24:H34)</f>
        <v>7820.4</v>
      </c>
      <c r="I35" s="48"/>
      <c r="J35" s="49"/>
      <c r="K35" s="51"/>
    </row>
    <row r="36" spans="1:11" ht="15.5" x14ac:dyDescent="0.35">
      <c r="A36" s="83">
        <v>44221</v>
      </c>
      <c r="B36" s="119" t="s">
        <v>18</v>
      </c>
      <c r="C36" s="120" t="s">
        <v>19</v>
      </c>
      <c r="D36" s="121">
        <v>21015</v>
      </c>
      <c r="E36" s="84">
        <v>10220.25</v>
      </c>
      <c r="K36" s="52"/>
    </row>
    <row r="37" spans="1:11" ht="15.5" x14ac:dyDescent="0.35">
      <c r="A37" s="85">
        <v>44221</v>
      </c>
      <c r="B37" s="122" t="s">
        <v>20</v>
      </c>
      <c r="C37" s="123" t="s">
        <v>21</v>
      </c>
      <c r="D37" s="124">
        <v>1203</v>
      </c>
      <c r="E37" s="130"/>
    </row>
    <row r="38" spans="1:11" ht="15.5" x14ac:dyDescent="0.35">
      <c r="A38" s="83">
        <v>44251</v>
      </c>
      <c r="B38" s="119" t="s">
        <v>18</v>
      </c>
      <c r="C38" s="120" t="s">
        <v>19</v>
      </c>
      <c r="D38" s="121">
        <v>14708</v>
      </c>
      <c r="E38" s="84">
        <v>7401.41</v>
      </c>
    </row>
    <row r="39" spans="1:11" ht="15.5" x14ac:dyDescent="0.35">
      <c r="A39" s="85">
        <v>44251</v>
      </c>
      <c r="B39" s="122" t="s">
        <v>20</v>
      </c>
      <c r="C39" s="123" t="s">
        <v>21</v>
      </c>
      <c r="D39" s="124">
        <v>1560</v>
      </c>
      <c r="E39" s="130"/>
    </row>
    <row r="40" spans="1:11" ht="15.5" x14ac:dyDescent="0.35">
      <c r="A40" s="83">
        <v>44311</v>
      </c>
      <c r="B40" s="119" t="s">
        <v>18</v>
      </c>
      <c r="C40" s="120" t="s">
        <v>19</v>
      </c>
      <c r="D40" s="121">
        <v>6583</v>
      </c>
      <c r="E40" s="84">
        <v>6747.12</v>
      </c>
    </row>
    <row r="41" spans="1:11" ht="15.5" x14ac:dyDescent="0.35">
      <c r="A41" s="85">
        <v>44311</v>
      </c>
      <c r="B41" s="122" t="s">
        <v>20</v>
      </c>
      <c r="C41" s="123" t="s">
        <v>21</v>
      </c>
      <c r="D41" s="124">
        <v>745</v>
      </c>
      <c r="E41" s="130"/>
    </row>
    <row r="42" spans="1:11" ht="15.5" x14ac:dyDescent="0.35">
      <c r="A42" s="83">
        <v>44340</v>
      </c>
      <c r="B42" s="119" t="s">
        <v>18</v>
      </c>
      <c r="C42" s="120" t="s">
        <v>19</v>
      </c>
      <c r="D42" s="121">
        <v>4006</v>
      </c>
      <c r="E42" s="84">
        <v>4639.4799999999996</v>
      </c>
    </row>
    <row r="43" spans="1:11" ht="15.5" x14ac:dyDescent="0.35">
      <c r="A43" s="85">
        <v>44340</v>
      </c>
      <c r="B43" s="122" t="s">
        <v>20</v>
      </c>
      <c r="C43" s="123" t="s">
        <v>21</v>
      </c>
      <c r="D43" s="124">
        <v>613</v>
      </c>
      <c r="E43" s="130"/>
    </row>
    <row r="44" spans="1:11" ht="15.5" x14ac:dyDescent="0.35">
      <c r="A44" s="85">
        <v>44370</v>
      </c>
      <c r="B44" s="119" t="s">
        <v>18</v>
      </c>
      <c r="C44" s="123" t="s">
        <v>19</v>
      </c>
      <c r="D44" s="124">
        <v>1723</v>
      </c>
      <c r="E44" s="130">
        <v>2334.5</v>
      </c>
    </row>
    <row r="45" spans="1:11" ht="16" thickBot="1" x14ac:dyDescent="0.4">
      <c r="A45" s="87">
        <v>44370</v>
      </c>
      <c r="B45" s="132" t="s">
        <v>20</v>
      </c>
      <c r="C45" s="133" t="s">
        <v>21</v>
      </c>
      <c r="D45" s="134">
        <v>510</v>
      </c>
      <c r="E45" s="135"/>
    </row>
    <row r="46" spans="1:11" ht="16" thickBot="1" x14ac:dyDescent="0.4">
      <c r="A46" s="28"/>
      <c r="B46" s="28"/>
      <c r="C46" s="28"/>
      <c r="D46" s="28"/>
      <c r="E46" s="36">
        <f>SUM(E24:E45)</f>
        <v>49289.17</v>
      </c>
    </row>
    <row r="47" spans="1:11" ht="16" thickBot="1" x14ac:dyDescent="0.4">
      <c r="C47" s="101" t="s">
        <v>27</v>
      </c>
      <c r="D47" s="100">
        <f>SUM(D24:D46)</f>
        <v>92837</v>
      </c>
    </row>
    <row r="50" spans="1:3" ht="18.5" x14ac:dyDescent="0.45">
      <c r="A50" s="8" t="s">
        <v>15</v>
      </c>
      <c r="B50" s="8"/>
      <c r="C50" s="8"/>
    </row>
  </sheetData>
  <sortState xmlns:xlrd2="http://schemas.microsoft.com/office/spreadsheetml/2017/richdata2" ref="A6:H14">
    <sortCondition ref="A6:A14"/>
  </sortState>
  <mergeCells count="4">
    <mergeCell ref="A1:H1"/>
    <mergeCell ref="A3:B3"/>
    <mergeCell ref="A22:C22"/>
    <mergeCell ref="G22:H22"/>
  </mergeCells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97481-F0F1-4EA5-A458-75353C6438A5}">
  <dimension ref="A1:K49"/>
  <sheetViews>
    <sheetView workbookViewId="0">
      <selection activeCell="H44" sqref="H44"/>
    </sheetView>
  </sheetViews>
  <sheetFormatPr defaultRowHeight="14.5" x14ac:dyDescent="0.35"/>
  <cols>
    <col min="1" max="1" width="16.54296875" customWidth="1"/>
    <col min="2" max="2" width="19.1796875" customWidth="1"/>
    <col min="3" max="3" width="13.81640625" bestFit="1" customWidth="1"/>
    <col min="4" max="4" width="10.1796875" bestFit="1" customWidth="1"/>
    <col min="5" max="5" width="12.81640625" bestFit="1" customWidth="1"/>
    <col min="6" max="6" width="10.7265625" customWidth="1"/>
    <col min="7" max="7" width="14.54296875" customWidth="1"/>
    <col min="8" max="8" width="13.453125" customWidth="1"/>
    <col min="9" max="9" width="10.1796875" bestFit="1" customWidth="1"/>
    <col min="17" max="17" width="8.453125" customWidth="1"/>
    <col min="18" max="18" width="9.81640625" customWidth="1"/>
  </cols>
  <sheetData>
    <row r="1" spans="1:8" ht="26.5" thickBot="1" x14ac:dyDescent="0.65">
      <c r="A1" s="177" t="s">
        <v>16</v>
      </c>
      <c r="B1" s="178"/>
      <c r="C1" s="178"/>
      <c r="D1" s="178"/>
      <c r="E1" s="178"/>
      <c r="F1" s="178"/>
      <c r="G1" s="178"/>
      <c r="H1" s="179"/>
    </row>
    <row r="2" spans="1:8" ht="15" thickBot="1" x14ac:dyDescent="0.4"/>
    <row r="3" spans="1:8" ht="19" thickBot="1" x14ac:dyDescent="0.5">
      <c r="A3" s="180" t="s">
        <v>0</v>
      </c>
      <c r="B3" s="181"/>
      <c r="C3" s="18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31.5" thickBot="1" x14ac:dyDescent="0.4">
      <c r="A5" s="164" t="s">
        <v>5</v>
      </c>
      <c r="B5" s="165" t="s">
        <v>6</v>
      </c>
      <c r="C5" s="165" t="s">
        <v>7</v>
      </c>
      <c r="D5" s="166" t="s">
        <v>8</v>
      </c>
      <c r="E5" s="166" t="s">
        <v>9</v>
      </c>
      <c r="F5" s="166" t="s">
        <v>10</v>
      </c>
      <c r="G5" s="166" t="s">
        <v>11</v>
      </c>
      <c r="H5" s="167" t="s">
        <v>12</v>
      </c>
    </row>
    <row r="6" spans="1:8" ht="15.5" x14ac:dyDescent="0.35">
      <c r="A6" s="152">
        <v>44402</v>
      </c>
      <c r="B6" s="153" t="s">
        <v>17</v>
      </c>
      <c r="C6" s="154"/>
      <c r="D6" s="128">
        <v>157477</v>
      </c>
      <c r="E6" s="128">
        <v>80910</v>
      </c>
      <c r="F6" s="128">
        <v>703</v>
      </c>
      <c r="G6" s="128">
        <v>76566</v>
      </c>
      <c r="H6" s="155">
        <v>18516.400000000001</v>
      </c>
    </row>
    <row r="7" spans="1:8" ht="15.5" x14ac:dyDescent="0.35">
      <c r="A7" s="156">
        <v>44431</v>
      </c>
      <c r="B7" s="150" t="s">
        <v>17</v>
      </c>
      <c r="C7" s="151"/>
      <c r="D7" s="124">
        <v>133320</v>
      </c>
      <c r="E7" s="124">
        <v>71099</v>
      </c>
      <c r="F7" s="124">
        <v>587</v>
      </c>
      <c r="G7" s="124">
        <v>62221</v>
      </c>
      <c r="H7" s="157">
        <v>16037.54</v>
      </c>
    </row>
    <row r="8" spans="1:8" ht="15.5" x14ac:dyDescent="0.35">
      <c r="A8" s="156">
        <v>44461</v>
      </c>
      <c r="B8" s="150" t="s">
        <v>17</v>
      </c>
      <c r="C8" s="151"/>
      <c r="D8" s="121">
        <v>166124</v>
      </c>
      <c r="E8" s="121">
        <v>101092</v>
      </c>
      <c r="F8" s="121">
        <v>634</v>
      </c>
      <c r="G8" s="121">
        <v>65032</v>
      </c>
      <c r="H8" s="157">
        <v>18811.47</v>
      </c>
    </row>
    <row r="9" spans="1:8" ht="15.5" x14ac:dyDescent="0.35">
      <c r="A9" s="156">
        <v>44490</v>
      </c>
      <c r="B9" s="150" t="s">
        <v>17</v>
      </c>
      <c r="C9" s="151"/>
      <c r="D9" s="124">
        <v>157254</v>
      </c>
      <c r="E9" s="124">
        <v>95729</v>
      </c>
      <c r="F9" s="124">
        <v>711</v>
      </c>
      <c r="G9" s="124">
        <v>61525</v>
      </c>
      <c r="H9" s="157">
        <v>18206.419999999998</v>
      </c>
    </row>
    <row r="10" spans="1:8" ht="15.5" x14ac:dyDescent="0.35">
      <c r="A10" s="156">
        <v>44521</v>
      </c>
      <c r="B10" s="150" t="s">
        <v>17</v>
      </c>
      <c r="C10" s="151"/>
      <c r="D10" s="121">
        <v>154485</v>
      </c>
      <c r="E10" s="121">
        <v>81027</v>
      </c>
      <c r="F10" s="121">
        <v>385</v>
      </c>
      <c r="G10" s="121">
        <v>73458</v>
      </c>
      <c r="H10" s="157">
        <v>14910.53</v>
      </c>
    </row>
    <row r="11" spans="1:8" ht="15.5" x14ac:dyDescent="0.35">
      <c r="A11" s="156">
        <v>44556</v>
      </c>
      <c r="B11" s="150" t="s">
        <v>17</v>
      </c>
      <c r="C11" s="151"/>
      <c r="D11" s="124">
        <v>164181</v>
      </c>
      <c r="E11" s="124">
        <v>76910</v>
      </c>
      <c r="F11" s="124">
        <v>392</v>
      </c>
      <c r="G11" s="124">
        <v>87271</v>
      </c>
      <c r="H11" s="157">
        <v>15323.21</v>
      </c>
    </row>
    <row r="12" spans="1:8" ht="15.5" x14ac:dyDescent="0.35">
      <c r="A12" s="156">
        <v>44586</v>
      </c>
      <c r="B12" s="150" t="s">
        <v>17</v>
      </c>
      <c r="C12" s="151"/>
      <c r="D12" s="121">
        <v>147469</v>
      </c>
      <c r="E12" s="121">
        <v>67539</v>
      </c>
      <c r="F12" s="121">
        <v>390</v>
      </c>
      <c r="G12" s="121">
        <v>79930</v>
      </c>
      <c r="H12" s="157">
        <v>15709.96</v>
      </c>
    </row>
    <row r="13" spans="1:8" ht="15.5" x14ac:dyDescent="0.35">
      <c r="A13" s="156">
        <v>44616</v>
      </c>
      <c r="B13" s="150" t="s">
        <v>17</v>
      </c>
      <c r="C13" s="151"/>
      <c r="D13" s="124">
        <v>164396</v>
      </c>
      <c r="E13" s="124">
        <v>82636</v>
      </c>
      <c r="F13" s="124">
        <v>391</v>
      </c>
      <c r="G13" s="124">
        <v>81761</v>
      </c>
      <c r="H13" s="157">
        <v>17245.990000000002</v>
      </c>
    </row>
    <row r="14" spans="1:8" ht="15.5" x14ac:dyDescent="0.35">
      <c r="A14" s="156">
        <v>44647</v>
      </c>
      <c r="B14" s="150" t="s">
        <v>17</v>
      </c>
      <c r="C14" s="151"/>
      <c r="D14" s="121">
        <v>149559</v>
      </c>
      <c r="E14" s="121">
        <v>72389</v>
      </c>
      <c r="F14" s="121">
        <v>393</v>
      </c>
      <c r="G14" s="121">
        <v>77170</v>
      </c>
      <c r="H14" s="157">
        <v>16122.27</v>
      </c>
    </row>
    <row r="15" spans="1:8" ht="15.5" x14ac:dyDescent="0.35">
      <c r="A15" s="156">
        <v>44676</v>
      </c>
      <c r="B15" s="150" t="s">
        <v>17</v>
      </c>
      <c r="C15" s="151"/>
      <c r="D15" s="124">
        <v>145276</v>
      </c>
      <c r="E15" s="124">
        <v>72948</v>
      </c>
      <c r="F15" s="124">
        <v>393</v>
      </c>
      <c r="G15" s="124">
        <v>72329</v>
      </c>
      <c r="H15" s="157">
        <v>16039.83</v>
      </c>
    </row>
    <row r="16" spans="1:8" ht="15.5" x14ac:dyDescent="0.35">
      <c r="A16" s="156">
        <v>44705</v>
      </c>
      <c r="B16" s="150" t="s">
        <v>17</v>
      </c>
      <c r="C16" s="151"/>
      <c r="D16" s="121">
        <v>145419</v>
      </c>
      <c r="E16" s="121">
        <v>85106</v>
      </c>
      <c r="F16" s="121">
        <v>861</v>
      </c>
      <c r="G16" s="121">
        <v>60314</v>
      </c>
      <c r="H16" s="157">
        <v>20424.39</v>
      </c>
    </row>
    <row r="17" spans="1:11" ht="16" thickBot="1" x14ac:dyDescent="0.4">
      <c r="A17" s="158">
        <v>44735</v>
      </c>
      <c r="B17" s="159" t="s">
        <v>17</v>
      </c>
      <c r="C17" s="160"/>
      <c r="D17" s="161">
        <v>125466</v>
      </c>
      <c r="E17" s="161">
        <v>65768</v>
      </c>
      <c r="F17" s="161">
        <v>745</v>
      </c>
      <c r="G17" s="161">
        <v>59732</v>
      </c>
      <c r="H17" s="162">
        <v>18441.59</v>
      </c>
    </row>
    <row r="18" spans="1:11" ht="16" thickBot="1" x14ac:dyDescent="0.4">
      <c r="A18" s="28"/>
      <c r="B18" s="28"/>
      <c r="C18" s="104" t="s">
        <v>8</v>
      </c>
      <c r="D18" s="105">
        <f>SUM(D6:D17)</f>
        <v>1810426</v>
      </c>
      <c r="E18" s="28"/>
      <c r="F18" s="28"/>
      <c r="G18" s="28"/>
      <c r="H18" s="36">
        <f>SUM(H6:H17)</f>
        <v>205789.59999999995</v>
      </c>
    </row>
    <row r="20" spans="1:11" ht="15" thickBot="1" x14ac:dyDescent="0.4"/>
    <row r="21" spans="1:11" ht="19" thickBot="1" x14ac:dyDescent="0.5">
      <c r="A21" s="180" t="s">
        <v>13</v>
      </c>
      <c r="B21" s="181"/>
      <c r="C21" s="182"/>
      <c r="G21" s="180" t="s">
        <v>22</v>
      </c>
      <c r="H21" s="181"/>
      <c r="I21" s="182"/>
      <c r="J21" s="8"/>
      <c r="K21" s="8"/>
    </row>
    <row r="22" spans="1:11" ht="31.5" thickBot="1" x14ac:dyDescent="0.4">
      <c r="A22" s="168" t="s">
        <v>5</v>
      </c>
      <c r="B22" s="169" t="s">
        <v>6</v>
      </c>
      <c r="C22" s="169" t="s">
        <v>7</v>
      </c>
      <c r="D22" s="169" t="s">
        <v>14</v>
      </c>
      <c r="E22" s="170" t="s">
        <v>12</v>
      </c>
      <c r="G22" s="30" t="s">
        <v>23</v>
      </c>
      <c r="H22" s="31" t="s">
        <v>24</v>
      </c>
      <c r="I22" s="32" t="s">
        <v>26</v>
      </c>
      <c r="J22" s="58"/>
      <c r="K22" s="58"/>
    </row>
    <row r="23" spans="1:11" ht="15.5" x14ac:dyDescent="0.35">
      <c r="A23" s="125">
        <v>44402</v>
      </c>
      <c r="B23" s="126" t="s">
        <v>18</v>
      </c>
      <c r="C23" s="127" t="s">
        <v>19</v>
      </c>
      <c r="D23" s="128">
        <v>665</v>
      </c>
      <c r="E23" s="129">
        <v>1210.3800000000001</v>
      </c>
      <c r="G23" s="80">
        <v>44596</v>
      </c>
      <c r="H23" s="81">
        <v>1364</v>
      </c>
      <c r="I23" s="82">
        <v>2658.44</v>
      </c>
      <c r="J23" s="49"/>
      <c r="K23" s="50"/>
    </row>
    <row r="24" spans="1:11" ht="15.5" x14ac:dyDescent="0.35">
      <c r="A24" s="85">
        <v>44402</v>
      </c>
      <c r="B24" s="122" t="s">
        <v>20</v>
      </c>
      <c r="C24" s="123" t="s">
        <v>21</v>
      </c>
      <c r="D24" s="124">
        <v>377</v>
      </c>
      <c r="E24" s="130"/>
      <c r="G24" s="83"/>
      <c r="H24" s="34"/>
      <c r="I24" s="84"/>
      <c r="J24" s="49"/>
      <c r="K24" s="51"/>
    </row>
    <row r="25" spans="1:11" ht="15.5" x14ac:dyDescent="0.35">
      <c r="A25" s="83">
        <v>44431</v>
      </c>
      <c r="B25" s="119" t="s">
        <v>18</v>
      </c>
      <c r="C25" s="120" t="s">
        <v>19</v>
      </c>
      <c r="D25" s="121">
        <v>547</v>
      </c>
      <c r="E25" s="84">
        <v>1077.92</v>
      </c>
      <c r="G25" s="85"/>
      <c r="H25" s="35"/>
      <c r="I25" s="86"/>
      <c r="J25" s="49"/>
      <c r="K25" s="51"/>
    </row>
    <row r="26" spans="1:11" ht="15.5" x14ac:dyDescent="0.35">
      <c r="A26" s="85">
        <v>44431</v>
      </c>
      <c r="B26" s="122" t="s">
        <v>20</v>
      </c>
      <c r="C26" s="123" t="s">
        <v>21</v>
      </c>
      <c r="D26" s="124">
        <v>320</v>
      </c>
      <c r="E26" s="130"/>
      <c r="G26" s="83"/>
      <c r="H26" s="34"/>
      <c r="I26" s="84"/>
      <c r="J26" s="49"/>
      <c r="K26" s="51"/>
    </row>
    <row r="27" spans="1:11" ht="15.5" x14ac:dyDescent="0.35">
      <c r="A27" s="83">
        <v>44461</v>
      </c>
      <c r="B27" s="119" t="s">
        <v>18</v>
      </c>
      <c r="C27" s="120" t="s">
        <v>19</v>
      </c>
      <c r="D27" s="121">
        <v>847</v>
      </c>
      <c r="E27" s="84">
        <v>1689.7</v>
      </c>
      <c r="G27" s="85"/>
      <c r="H27" s="35"/>
      <c r="I27" s="86"/>
      <c r="J27" s="49"/>
      <c r="K27" s="51"/>
    </row>
    <row r="28" spans="1:11" ht="15.5" x14ac:dyDescent="0.35">
      <c r="A28" s="85">
        <v>44461</v>
      </c>
      <c r="B28" s="122" t="s">
        <v>20</v>
      </c>
      <c r="C28" s="123" t="s">
        <v>21</v>
      </c>
      <c r="D28" s="124">
        <v>529</v>
      </c>
      <c r="E28" s="130"/>
      <c r="G28" s="83"/>
      <c r="H28" s="34"/>
      <c r="I28" s="84"/>
      <c r="J28" s="49"/>
      <c r="K28" s="51"/>
    </row>
    <row r="29" spans="1:11" ht="15.5" x14ac:dyDescent="0.35">
      <c r="A29" s="83">
        <v>44490</v>
      </c>
      <c r="B29" s="119" t="s">
        <v>18</v>
      </c>
      <c r="C29" s="120" t="s">
        <v>19</v>
      </c>
      <c r="D29" s="121">
        <v>2481</v>
      </c>
      <c r="E29" s="84">
        <v>3958.15</v>
      </c>
      <c r="G29" s="85"/>
      <c r="H29" s="35"/>
      <c r="I29" s="86"/>
      <c r="J29" s="49"/>
      <c r="K29" s="51"/>
    </row>
    <row r="30" spans="1:11" ht="15.5" x14ac:dyDescent="0.35">
      <c r="A30" s="85">
        <v>44490</v>
      </c>
      <c r="B30" s="122" t="s">
        <v>20</v>
      </c>
      <c r="C30" s="123" t="s">
        <v>21</v>
      </c>
      <c r="D30" s="124">
        <v>656</v>
      </c>
      <c r="E30" s="130"/>
      <c r="G30" s="83"/>
      <c r="H30" s="34"/>
      <c r="I30" s="84"/>
      <c r="J30" s="49"/>
      <c r="K30" s="51"/>
    </row>
    <row r="31" spans="1:11" ht="15.5" x14ac:dyDescent="0.35">
      <c r="A31" s="83">
        <v>44521</v>
      </c>
      <c r="B31" s="119" t="s">
        <v>18</v>
      </c>
      <c r="C31" s="120" t="s">
        <v>19</v>
      </c>
      <c r="D31" s="121">
        <v>10600</v>
      </c>
      <c r="E31" s="84">
        <v>15361.99</v>
      </c>
      <c r="G31" s="85"/>
      <c r="H31" s="35"/>
      <c r="I31" s="86"/>
      <c r="J31" s="49"/>
      <c r="K31" s="51"/>
    </row>
    <row r="32" spans="1:11" ht="15.5" x14ac:dyDescent="0.35">
      <c r="A32" s="85">
        <v>44521</v>
      </c>
      <c r="B32" s="122" t="s">
        <v>20</v>
      </c>
      <c r="C32" s="123" t="s">
        <v>21</v>
      </c>
      <c r="D32" s="124">
        <v>1529</v>
      </c>
      <c r="E32" s="130"/>
      <c r="G32" s="83"/>
      <c r="H32" s="34"/>
      <c r="I32" s="84"/>
      <c r="J32" s="49"/>
      <c r="K32" s="51"/>
    </row>
    <row r="33" spans="1:11" ht="16" thickBot="1" x14ac:dyDescent="0.4">
      <c r="A33" s="83">
        <v>44552</v>
      </c>
      <c r="B33" s="119" t="s">
        <v>18</v>
      </c>
      <c r="C33" s="120" t="s">
        <v>19</v>
      </c>
      <c r="D33" s="121">
        <v>14158</v>
      </c>
      <c r="E33" s="84">
        <v>19086.09</v>
      </c>
      <c r="G33" s="87"/>
      <c r="H33" s="88"/>
      <c r="I33" s="89"/>
      <c r="J33" s="49"/>
      <c r="K33" s="51"/>
    </row>
    <row r="34" spans="1:11" ht="16" thickBot="1" x14ac:dyDescent="0.4">
      <c r="A34" s="85">
        <v>44552</v>
      </c>
      <c r="B34" s="122" t="s">
        <v>20</v>
      </c>
      <c r="C34" s="123" t="s">
        <v>21</v>
      </c>
      <c r="D34" s="124">
        <v>1487</v>
      </c>
      <c r="E34" s="130"/>
      <c r="G34" s="28"/>
      <c r="H34" s="28"/>
      <c r="I34" s="36">
        <f>SUM(I23:I33)</f>
        <v>2658.44</v>
      </c>
      <c r="J34" s="49"/>
      <c r="K34" s="51"/>
    </row>
    <row r="35" spans="1:11" ht="15.5" x14ac:dyDescent="0.35">
      <c r="A35" s="83">
        <v>44587</v>
      </c>
      <c r="B35" s="119" t="s">
        <v>18</v>
      </c>
      <c r="C35" s="120" t="s">
        <v>19</v>
      </c>
      <c r="D35" s="121">
        <v>19731</v>
      </c>
      <c r="E35" s="131" t="s">
        <v>25</v>
      </c>
      <c r="K35" s="52"/>
    </row>
    <row r="36" spans="1:11" ht="15.5" x14ac:dyDescent="0.35">
      <c r="A36" s="85">
        <v>44586</v>
      </c>
      <c r="B36" s="122" t="s">
        <v>20</v>
      </c>
      <c r="C36" s="123" t="s">
        <v>21</v>
      </c>
      <c r="D36" s="124">
        <v>1637</v>
      </c>
      <c r="E36" s="130"/>
    </row>
    <row r="37" spans="1:11" ht="15" customHeight="1" x14ac:dyDescent="0.35">
      <c r="A37" s="83">
        <v>44616</v>
      </c>
      <c r="B37" s="119" t="s">
        <v>18</v>
      </c>
      <c r="C37" s="120" t="s">
        <v>19</v>
      </c>
      <c r="D37" s="121">
        <v>17324</v>
      </c>
      <c r="E37" s="84">
        <v>15572.14</v>
      </c>
    </row>
    <row r="38" spans="1:11" ht="15.5" x14ac:dyDescent="0.35">
      <c r="A38" s="85">
        <v>44616</v>
      </c>
      <c r="B38" s="122" t="s">
        <v>20</v>
      </c>
      <c r="C38" s="123" t="s">
        <v>21</v>
      </c>
      <c r="D38" s="124">
        <v>1904</v>
      </c>
      <c r="E38" s="130"/>
    </row>
    <row r="39" spans="1:11" ht="15.5" x14ac:dyDescent="0.35">
      <c r="A39" s="83">
        <v>44647</v>
      </c>
      <c r="B39" s="119" t="s">
        <v>18</v>
      </c>
      <c r="C39" s="120" t="s">
        <v>19</v>
      </c>
      <c r="D39" s="121">
        <v>11751</v>
      </c>
      <c r="E39" s="84">
        <v>9348.26</v>
      </c>
    </row>
    <row r="40" spans="1:11" ht="15.5" x14ac:dyDescent="0.35">
      <c r="A40" s="85">
        <v>44647</v>
      </c>
      <c r="B40" s="122" t="s">
        <v>20</v>
      </c>
      <c r="C40" s="123" t="s">
        <v>21</v>
      </c>
      <c r="D40" s="124">
        <v>1319</v>
      </c>
      <c r="E40" s="130"/>
    </row>
    <row r="41" spans="1:11" ht="15.5" x14ac:dyDescent="0.35">
      <c r="A41" s="83">
        <v>44676</v>
      </c>
      <c r="B41" s="119" t="s">
        <v>18</v>
      </c>
      <c r="C41" s="120" t="s">
        <v>19</v>
      </c>
      <c r="D41" s="121">
        <v>9642</v>
      </c>
      <c r="E41" s="84">
        <v>8015.33</v>
      </c>
    </row>
    <row r="42" spans="1:11" ht="15.5" x14ac:dyDescent="0.35">
      <c r="A42" s="85">
        <v>44676</v>
      </c>
      <c r="B42" s="122" t="s">
        <v>20</v>
      </c>
      <c r="C42" s="123" t="s">
        <v>21</v>
      </c>
      <c r="D42" s="124">
        <v>1238</v>
      </c>
      <c r="E42" s="130"/>
    </row>
    <row r="43" spans="1:11" ht="15.5" x14ac:dyDescent="0.35">
      <c r="A43" s="83">
        <v>44705</v>
      </c>
      <c r="B43" s="119" t="s">
        <v>18</v>
      </c>
      <c r="C43" s="120" t="s">
        <v>19</v>
      </c>
      <c r="D43" s="121">
        <v>4102</v>
      </c>
      <c r="E43" s="84">
        <v>4060.02</v>
      </c>
    </row>
    <row r="44" spans="1:11" ht="15.5" x14ac:dyDescent="0.35">
      <c r="A44" s="85">
        <v>44705</v>
      </c>
      <c r="B44" s="122" t="s">
        <v>20</v>
      </c>
      <c r="C44" s="123" t="s">
        <v>21</v>
      </c>
      <c r="D44" s="124">
        <v>776</v>
      </c>
      <c r="E44" s="130"/>
    </row>
    <row r="45" spans="1:11" ht="15.5" x14ac:dyDescent="0.35">
      <c r="A45" s="85">
        <v>44370</v>
      </c>
      <c r="B45" s="119" t="s">
        <v>18</v>
      </c>
      <c r="C45" s="123" t="s">
        <v>19</v>
      </c>
      <c r="D45" s="124">
        <v>732</v>
      </c>
      <c r="E45" s="130">
        <v>1315.46</v>
      </c>
    </row>
    <row r="46" spans="1:11" ht="16" thickBot="1" x14ac:dyDescent="0.4">
      <c r="A46" s="87">
        <v>44370</v>
      </c>
      <c r="B46" s="132" t="s">
        <v>20</v>
      </c>
      <c r="C46" s="133" t="s">
        <v>21</v>
      </c>
      <c r="D46" s="134">
        <v>439</v>
      </c>
      <c r="E46" s="135"/>
    </row>
    <row r="47" spans="1:11" ht="16" thickBot="1" x14ac:dyDescent="0.4">
      <c r="A47" s="28"/>
      <c r="B47" s="28"/>
      <c r="C47" s="28"/>
      <c r="D47" s="28"/>
      <c r="E47" s="36">
        <f>SUM(E23:E46)</f>
        <v>80695.44</v>
      </c>
    </row>
    <row r="48" spans="1:11" ht="16" thickBot="1" x14ac:dyDescent="0.4">
      <c r="C48" s="101" t="s">
        <v>27</v>
      </c>
      <c r="D48" s="100">
        <f>SUM(D23:D47)</f>
        <v>104791</v>
      </c>
    </row>
    <row r="49" spans="1:1" ht="18.5" x14ac:dyDescent="0.45">
      <c r="A49" s="1" t="s">
        <v>15</v>
      </c>
    </row>
  </sheetData>
  <mergeCells count="4">
    <mergeCell ref="A1:H1"/>
    <mergeCell ref="A21:C21"/>
    <mergeCell ref="A3:C3"/>
    <mergeCell ref="G21:I21"/>
  </mergeCells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C234-9D3D-4DCD-8C8F-2EA4DA626FD7}">
  <dimension ref="A1:L51"/>
  <sheetViews>
    <sheetView topLeftCell="A25" workbookViewId="0">
      <selection activeCell="C50" sqref="C50"/>
    </sheetView>
  </sheetViews>
  <sheetFormatPr defaultRowHeight="14.5" x14ac:dyDescent="0.35"/>
  <cols>
    <col min="1" max="1" width="18.453125" customWidth="1"/>
    <col min="2" max="2" width="17.54296875" bestFit="1" customWidth="1"/>
    <col min="3" max="3" width="12.26953125" customWidth="1"/>
    <col min="4" max="4" width="16.453125" customWidth="1"/>
    <col min="5" max="5" width="11.7265625" customWidth="1"/>
    <col min="6" max="7" width="12.7265625" bestFit="1" customWidth="1"/>
    <col min="8" max="8" width="10.1796875" bestFit="1" customWidth="1"/>
  </cols>
  <sheetData>
    <row r="1" spans="1:7" ht="26.5" thickBot="1" x14ac:dyDescent="0.65">
      <c r="A1" s="177" t="s">
        <v>16</v>
      </c>
      <c r="B1" s="178"/>
      <c r="C1" s="178"/>
      <c r="D1" s="178"/>
      <c r="E1" s="178"/>
      <c r="F1" s="178"/>
      <c r="G1" s="179"/>
    </row>
    <row r="2" spans="1:7" ht="15" thickBot="1" x14ac:dyDescent="0.4"/>
    <row r="3" spans="1:7" ht="19" thickBot="1" x14ac:dyDescent="0.5">
      <c r="A3" s="180" t="s">
        <v>0</v>
      </c>
      <c r="B3" s="181"/>
    </row>
    <row r="4" spans="1:7" ht="16" thickBot="1" x14ac:dyDescent="0.4">
      <c r="C4" s="3" t="s">
        <v>1</v>
      </c>
      <c r="D4" s="3" t="s">
        <v>2</v>
      </c>
      <c r="E4" s="3" t="s">
        <v>3</v>
      </c>
      <c r="F4" s="3" t="s">
        <v>4</v>
      </c>
      <c r="G4" s="59"/>
    </row>
    <row r="5" spans="1:7" ht="31.5" thickBot="1" x14ac:dyDescent="0.4">
      <c r="A5" s="136" t="s">
        <v>5</v>
      </c>
      <c r="B5" s="136" t="s">
        <v>6</v>
      </c>
      <c r="C5" s="137" t="s">
        <v>8</v>
      </c>
      <c r="D5" s="137" t="s">
        <v>9</v>
      </c>
      <c r="E5" s="137" t="s">
        <v>10</v>
      </c>
      <c r="F5" s="137" t="s">
        <v>11</v>
      </c>
      <c r="G5" s="138" t="s">
        <v>12</v>
      </c>
    </row>
    <row r="6" spans="1:7" ht="15.5" x14ac:dyDescent="0.35">
      <c r="A6" s="98">
        <v>44767</v>
      </c>
      <c r="B6" s="112">
        <v>18476593</v>
      </c>
      <c r="C6" s="112">
        <v>132659</v>
      </c>
      <c r="D6" s="112">
        <v>59586</v>
      </c>
      <c r="E6" s="112">
        <v>677</v>
      </c>
      <c r="F6" s="112">
        <v>73073</v>
      </c>
      <c r="G6" s="116">
        <v>18586.71</v>
      </c>
    </row>
    <row r="7" spans="1:7" ht="15.5" x14ac:dyDescent="0.35">
      <c r="A7" s="109">
        <v>44796</v>
      </c>
      <c r="B7" s="113">
        <v>18476593</v>
      </c>
      <c r="C7" s="113">
        <v>107904</v>
      </c>
      <c r="D7" s="113">
        <v>55027</v>
      </c>
      <c r="E7" s="113">
        <v>861</v>
      </c>
      <c r="F7" s="113">
        <v>52877</v>
      </c>
      <c r="G7" s="117">
        <v>16382.75</v>
      </c>
    </row>
    <row r="8" spans="1:7" ht="15.5" x14ac:dyDescent="0.35">
      <c r="A8" s="110">
        <v>44826</v>
      </c>
      <c r="B8" s="143">
        <v>18476593</v>
      </c>
      <c r="C8" s="114">
        <v>195406</v>
      </c>
      <c r="D8" s="114">
        <v>119248</v>
      </c>
      <c r="E8" s="114">
        <v>761</v>
      </c>
      <c r="F8" s="114">
        <v>76158</v>
      </c>
      <c r="G8" s="117">
        <v>25422.81</v>
      </c>
    </row>
    <row r="9" spans="1:7" ht="15.5" x14ac:dyDescent="0.35">
      <c r="A9" s="109">
        <v>44857</v>
      </c>
      <c r="B9" s="113">
        <v>18476593</v>
      </c>
      <c r="C9" s="113">
        <v>139839</v>
      </c>
      <c r="D9" s="113">
        <v>73735</v>
      </c>
      <c r="E9" s="113">
        <v>592</v>
      </c>
      <c r="F9" s="113">
        <v>66104</v>
      </c>
      <c r="G9" s="117">
        <v>18506.37</v>
      </c>
    </row>
    <row r="10" spans="1:7" ht="15.5" x14ac:dyDescent="0.35">
      <c r="A10" s="110">
        <v>44885</v>
      </c>
      <c r="B10" s="143">
        <v>18476593</v>
      </c>
      <c r="C10" s="114">
        <v>140373</v>
      </c>
      <c r="D10" s="114">
        <v>74483</v>
      </c>
      <c r="E10" s="114">
        <v>619</v>
      </c>
      <c r="F10" s="114">
        <v>65889</v>
      </c>
      <c r="G10" s="117">
        <v>18583.419999999998</v>
      </c>
    </row>
    <row r="11" spans="1:7" ht="15.5" x14ac:dyDescent="0.35">
      <c r="A11" s="109">
        <v>45282</v>
      </c>
      <c r="B11" s="113">
        <v>18476593</v>
      </c>
      <c r="C11" s="113">
        <v>155841</v>
      </c>
      <c r="D11" s="113">
        <v>74735</v>
      </c>
      <c r="E11" s="113">
        <v>364</v>
      </c>
      <c r="F11" s="113">
        <v>81107</v>
      </c>
      <c r="G11" s="117">
        <v>17806.47</v>
      </c>
    </row>
    <row r="12" spans="1:7" ht="15.5" x14ac:dyDescent="0.35">
      <c r="A12" s="110">
        <v>44951</v>
      </c>
      <c r="B12" s="143">
        <v>18476593</v>
      </c>
      <c r="C12" s="114">
        <v>159405</v>
      </c>
      <c r="D12" s="114">
        <v>68831</v>
      </c>
      <c r="E12" s="114">
        <v>386</v>
      </c>
      <c r="F12" s="114">
        <v>90574</v>
      </c>
      <c r="G12" s="117">
        <v>20290.939999999999</v>
      </c>
    </row>
    <row r="13" spans="1:7" ht="15.5" x14ac:dyDescent="0.35">
      <c r="A13" s="109">
        <v>44983</v>
      </c>
      <c r="B13" s="113">
        <v>18476593</v>
      </c>
      <c r="C13" s="113">
        <v>154919</v>
      </c>
      <c r="D13" s="113">
        <v>72000</v>
      </c>
      <c r="E13" s="113">
        <v>396</v>
      </c>
      <c r="F13" s="113">
        <v>82918</v>
      </c>
      <c r="G13" s="117">
        <v>18614.03</v>
      </c>
    </row>
    <row r="14" spans="1:7" ht="15.5" x14ac:dyDescent="0.35">
      <c r="A14" s="110">
        <v>45012</v>
      </c>
      <c r="B14" s="143">
        <v>18476593</v>
      </c>
      <c r="C14" s="114">
        <v>125820</v>
      </c>
      <c r="D14" s="114">
        <v>60377</v>
      </c>
      <c r="E14" s="114">
        <v>392</v>
      </c>
      <c r="F14" s="114">
        <v>65443</v>
      </c>
      <c r="G14" s="117">
        <v>16377.14</v>
      </c>
    </row>
    <row r="15" spans="1:7" ht="15.5" x14ac:dyDescent="0.35">
      <c r="A15" s="109">
        <v>45041</v>
      </c>
      <c r="B15" s="113">
        <v>18476593</v>
      </c>
      <c r="C15" s="113">
        <v>136021</v>
      </c>
      <c r="D15" s="113">
        <v>71024</v>
      </c>
      <c r="E15" s="113">
        <v>554</v>
      </c>
      <c r="F15" s="113">
        <v>64997</v>
      </c>
      <c r="G15" s="117">
        <v>18592.919999999998</v>
      </c>
    </row>
    <row r="16" spans="1:7" ht="15.5" x14ac:dyDescent="0.35">
      <c r="A16" s="110">
        <v>45070</v>
      </c>
      <c r="B16" s="143">
        <v>18476593</v>
      </c>
      <c r="C16" s="114">
        <v>143712</v>
      </c>
      <c r="D16" s="114">
        <v>85019</v>
      </c>
      <c r="E16" s="114">
        <v>716</v>
      </c>
      <c r="F16" s="114">
        <v>58693</v>
      </c>
      <c r="G16" s="117">
        <v>20731.54</v>
      </c>
    </row>
    <row r="17" spans="1:12" ht="16" thickBot="1" x14ac:dyDescent="0.4">
      <c r="A17" s="111">
        <v>45102</v>
      </c>
      <c r="B17" s="113">
        <v>18476593</v>
      </c>
      <c r="C17" s="115">
        <v>177835</v>
      </c>
      <c r="D17" s="115">
        <v>96531</v>
      </c>
      <c r="E17" s="115">
        <v>795</v>
      </c>
      <c r="F17" s="115">
        <v>81305</v>
      </c>
      <c r="G17" s="118">
        <v>24509.38</v>
      </c>
    </row>
    <row r="18" spans="1:12" ht="16" thickBot="1" x14ac:dyDescent="0.4">
      <c r="A18" s="28"/>
      <c r="B18" s="28"/>
      <c r="C18" s="28">
        <f>SUM(C6:C17)</f>
        <v>1769734</v>
      </c>
      <c r="D18" s="28"/>
      <c r="E18" s="28"/>
      <c r="F18" s="28"/>
      <c r="G18" s="36">
        <f>SUM(G6:G17)</f>
        <v>234404.48000000001</v>
      </c>
    </row>
    <row r="20" spans="1:12" ht="15" thickBot="1" x14ac:dyDescent="0.4"/>
    <row r="21" spans="1:12" ht="19" thickBot="1" x14ac:dyDescent="0.5">
      <c r="A21" s="180" t="s">
        <v>13</v>
      </c>
      <c r="B21" s="182"/>
      <c r="F21" s="180" t="s">
        <v>22</v>
      </c>
      <c r="G21" s="181"/>
      <c r="H21" s="182"/>
      <c r="I21" s="8"/>
    </row>
    <row r="22" spans="1:12" ht="31.5" thickBot="1" x14ac:dyDescent="0.4">
      <c r="A22" s="139" t="s">
        <v>5</v>
      </c>
      <c r="B22" s="139" t="s">
        <v>6</v>
      </c>
      <c r="C22" s="139" t="s">
        <v>14</v>
      </c>
      <c r="D22" s="139" t="s">
        <v>12</v>
      </c>
      <c r="F22" s="140" t="s">
        <v>23</v>
      </c>
      <c r="G22" s="142" t="s">
        <v>24</v>
      </c>
      <c r="H22" s="141" t="s">
        <v>26</v>
      </c>
      <c r="I22" s="58"/>
    </row>
    <row r="23" spans="1:12" ht="15.5" x14ac:dyDescent="0.35">
      <c r="A23" s="125">
        <v>44767</v>
      </c>
      <c r="B23" s="126" t="s">
        <v>18</v>
      </c>
      <c r="C23" s="128">
        <v>2</v>
      </c>
      <c r="D23" s="129">
        <v>101.61</v>
      </c>
      <c r="F23" s="80">
        <v>44933</v>
      </c>
      <c r="G23" s="81">
        <v>88.4</v>
      </c>
      <c r="H23" s="82">
        <v>644.79</v>
      </c>
      <c r="I23" s="49"/>
      <c r="L23" s="171"/>
    </row>
    <row r="24" spans="1:12" ht="15.5" x14ac:dyDescent="0.35">
      <c r="A24" s="85">
        <v>44767</v>
      </c>
      <c r="B24" s="122" t="s">
        <v>20</v>
      </c>
      <c r="C24" s="124">
        <v>310</v>
      </c>
      <c r="D24" s="130">
        <v>308.52</v>
      </c>
      <c r="F24" s="83"/>
      <c r="G24" s="34"/>
      <c r="H24" s="84"/>
      <c r="I24" s="49"/>
      <c r="L24" s="172"/>
    </row>
    <row r="25" spans="1:12" ht="15.5" x14ac:dyDescent="0.35">
      <c r="A25" s="83">
        <v>44796</v>
      </c>
      <c r="B25" s="119" t="s">
        <v>18</v>
      </c>
      <c r="C25" s="121">
        <v>62</v>
      </c>
      <c r="D25" s="84">
        <v>153.72999999999999</v>
      </c>
      <c r="F25" s="85"/>
      <c r="G25" s="35"/>
      <c r="H25" s="86"/>
      <c r="I25" s="49"/>
      <c r="L25" s="172"/>
    </row>
    <row r="26" spans="1:12" ht="15.5" x14ac:dyDescent="0.35">
      <c r="A26" s="85">
        <v>44796</v>
      </c>
      <c r="B26" s="122" t="s">
        <v>20</v>
      </c>
      <c r="C26" s="124">
        <v>329</v>
      </c>
      <c r="D26" s="130">
        <v>345.06</v>
      </c>
      <c r="F26" s="83"/>
      <c r="G26" s="34"/>
      <c r="H26" s="84"/>
      <c r="I26" s="49"/>
      <c r="L26" s="172"/>
    </row>
    <row r="27" spans="1:12" ht="15.5" x14ac:dyDescent="0.35">
      <c r="A27" s="83">
        <v>44826</v>
      </c>
      <c r="B27" s="119" t="s">
        <v>18</v>
      </c>
      <c r="C27" s="121">
        <v>3416</v>
      </c>
      <c r="D27" s="84">
        <v>3592.9</v>
      </c>
      <c r="F27" s="85"/>
      <c r="G27" s="35"/>
      <c r="H27" s="86"/>
      <c r="I27" s="49"/>
      <c r="L27" s="172"/>
    </row>
    <row r="28" spans="1:12" ht="15.5" x14ac:dyDescent="0.35">
      <c r="A28" s="85">
        <v>44826</v>
      </c>
      <c r="B28" s="122" t="s">
        <v>20</v>
      </c>
      <c r="C28" s="124">
        <v>458</v>
      </c>
      <c r="D28" s="130">
        <v>542.32000000000005</v>
      </c>
      <c r="F28" s="83"/>
      <c r="G28" s="34"/>
      <c r="H28" s="84"/>
      <c r="I28" s="49"/>
      <c r="L28" s="172"/>
    </row>
    <row r="29" spans="1:12" ht="15.5" x14ac:dyDescent="0.35">
      <c r="A29" s="83">
        <v>44857</v>
      </c>
      <c r="B29" s="119" t="s">
        <v>18</v>
      </c>
      <c r="C29" s="121">
        <v>6549</v>
      </c>
      <c r="D29" s="84">
        <v>5278.81</v>
      </c>
      <c r="F29" s="85"/>
      <c r="G29" s="35"/>
      <c r="H29" s="86"/>
      <c r="I29" s="49"/>
      <c r="L29" s="172"/>
    </row>
    <row r="30" spans="1:12" ht="15.5" x14ac:dyDescent="0.35">
      <c r="A30" s="85">
        <v>44857</v>
      </c>
      <c r="B30" s="122" t="s">
        <v>20</v>
      </c>
      <c r="C30" s="124">
        <v>751</v>
      </c>
      <c r="D30" s="130">
        <v>690.19</v>
      </c>
      <c r="F30" s="83"/>
      <c r="G30" s="34"/>
      <c r="H30" s="84"/>
      <c r="I30" s="49"/>
      <c r="L30" s="172"/>
    </row>
    <row r="31" spans="1:12" ht="15.5" x14ac:dyDescent="0.35">
      <c r="A31" s="83">
        <v>44886</v>
      </c>
      <c r="B31" s="119" t="s">
        <v>18</v>
      </c>
      <c r="C31" s="121">
        <v>9183</v>
      </c>
      <c r="D31" s="84">
        <v>7566.75</v>
      </c>
      <c r="F31" s="85"/>
      <c r="G31" s="35"/>
      <c r="H31" s="86"/>
      <c r="I31" s="49"/>
      <c r="L31" s="172"/>
    </row>
    <row r="32" spans="1:12" ht="15.5" x14ac:dyDescent="0.35">
      <c r="A32" s="85">
        <v>44886</v>
      </c>
      <c r="B32" s="122" t="s">
        <v>20</v>
      </c>
      <c r="C32" s="124">
        <v>1047</v>
      </c>
      <c r="D32" s="130">
        <v>1061.92</v>
      </c>
      <c r="F32" s="83"/>
      <c r="G32" s="34"/>
      <c r="H32" s="84"/>
      <c r="I32" s="49"/>
      <c r="L32" s="172"/>
    </row>
    <row r="33" spans="1:12" ht="16" thickBot="1" x14ac:dyDescent="0.4">
      <c r="A33" s="83">
        <v>44921</v>
      </c>
      <c r="B33" s="119" t="s">
        <v>18</v>
      </c>
      <c r="C33" s="121">
        <v>16343</v>
      </c>
      <c r="D33" s="84">
        <v>15853.68</v>
      </c>
      <c r="F33" s="87"/>
      <c r="G33" s="88"/>
      <c r="H33" s="89"/>
      <c r="I33" s="49"/>
      <c r="L33" s="172"/>
    </row>
    <row r="34" spans="1:12" ht="16" thickBot="1" x14ac:dyDescent="0.4">
      <c r="A34" s="85">
        <v>44921</v>
      </c>
      <c r="B34" s="122" t="s">
        <v>20</v>
      </c>
      <c r="C34" s="124">
        <v>1410</v>
      </c>
      <c r="D34" s="130">
        <v>1658.74</v>
      </c>
      <c r="F34" s="28"/>
      <c r="G34" s="28"/>
      <c r="H34" s="36">
        <f>SUM(H23:H33)</f>
        <v>644.79</v>
      </c>
      <c r="I34" s="49"/>
      <c r="L34" s="172"/>
    </row>
    <row r="35" spans="1:12" ht="15.5" x14ac:dyDescent="0.35">
      <c r="A35" s="83">
        <v>44952</v>
      </c>
      <c r="B35" s="119" t="s">
        <v>18</v>
      </c>
      <c r="C35" s="121">
        <v>13523</v>
      </c>
      <c r="D35" s="131">
        <v>12774.03</v>
      </c>
      <c r="L35" s="172"/>
    </row>
    <row r="36" spans="1:12" ht="15.5" x14ac:dyDescent="0.35">
      <c r="A36" s="85">
        <v>44952</v>
      </c>
      <c r="B36" s="122" t="s">
        <v>20</v>
      </c>
      <c r="C36" s="124">
        <v>1160</v>
      </c>
      <c r="D36" s="130">
        <v>1357.69</v>
      </c>
      <c r="L36" s="172"/>
    </row>
    <row r="37" spans="1:12" ht="15.5" x14ac:dyDescent="0.35">
      <c r="A37" s="83">
        <v>44984</v>
      </c>
      <c r="B37" s="119" t="s">
        <v>18</v>
      </c>
      <c r="C37" s="121">
        <v>15284</v>
      </c>
      <c r="D37" s="84">
        <v>12538.01</v>
      </c>
      <c r="L37" s="172"/>
    </row>
    <row r="38" spans="1:12" ht="15.5" x14ac:dyDescent="0.35">
      <c r="A38" s="85">
        <v>44984</v>
      </c>
      <c r="B38" s="122" t="s">
        <v>20</v>
      </c>
      <c r="C38" s="124">
        <v>1522</v>
      </c>
      <c r="D38" s="130">
        <v>1589.48</v>
      </c>
      <c r="L38" s="172"/>
    </row>
    <row r="39" spans="1:12" ht="15.5" x14ac:dyDescent="0.35">
      <c r="A39" s="83">
        <v>45013</v>
      </c>
      <c r="B39" s="119" t="s">
        <v>18</v>
      </c>
      <c r="C39" s="121">
        <v>10254</v>
      </c>
      <c r="D39" s="84">
        <v>6739.91</v>
      </c>
      <c r="L39" s="172"/>
    </row>
    <row r="40" spans="1:12" ht="15.5" x14ac:dyDescent="0.35">
      <c r="A40" s="85">
        <v>45008</v>
      </c>
      <c r="B40" s="122" t="s">
        <v>20</v>
      </c>
      <c r="C40" s="124">
        <v>1091</v>
      </c>
      <c r="D40" s="130">
        <v>975.27</v>
      </c>
      <c r="L40" s="172"/>
    </row>
    <row r="41" spans="1:12" ht="15.5" x14ac:dyDescent="0.35">
      <c r="A41" s="83">
        <v>45039</v>
      </c>
      <c r="B41" s="119" t="s">
        <v>18</v>
      </c>
      <c r="C41" s="121">
        <v>1076</v>
      </c>
      <c r="D41" s="84">
        <v>770.37</v>
      </c>
      <c r="L41" s="172"/>
    </row>
    <row r="42" spans="1:12" ht="15.5" x14ac:dyDescent="0.35">
      <c r="A42" s="85">
        <v>45042</v>
      </c>
      <c r="B42" s="122" t="s">
        <v>20</v>
      </c>
      <c r="C42" s="124">
        <v>7938</v>
      </c>
      <c r="D42" s="130">
        <v>3671.08</v>
      </c>
      <c r="L42" s="172"/>
    </row>
    <row r="43" spans="1:12" ht="15.5" x14ac:dyDescent="0.35">
      <c r="A43" s="83">
        <v>45071</v>
      </c>
      <c r="B43" s="119" t="s">
        <v>18</v>
      </c>
      <c r="C43" s="121">
        <v>4553</v>
      </c>
      <c r="D43" s="84">
        <v>1899.16</v>
      </c>
      <c r="L43" s="172"/>
    </row>
    <row r="44" spans="1:12" ht="15.5" x14ac:dyDescent="0.35">
      <c r="A44" s="85">
        <v>45071</v>
      </c>
      <c r="B44" s="122" t="s">
        <v>20</v>
      </c>
      <c r="C44" s="124">
        <v>704</v>
      </c>
      <c r="D44" s="130">
        <v>400.69</v>
      </c>
      <c r="L44" s="172"/>
    </row>
    <row r="45" spans="1:12" ht="15.5" x14ac:dyDescent="0.35">
      <c r="A45" s="83">
        <v>45103</v>
      </c>
      <c r="B45" s="119" t="s">
        <v>18</v>
      </c>
      <c r="C45" s="121">
        <v>2775</v>
      </c>
      <c r="D45" s="84">
        <v>1056.98</v>
      </c>
      <c r="L45" s="172"/>
    </row>
    <row r="46" spans="1:12" ht="15.5" x14ac:dyDescent="0.35">
      <c r="A46" s="85">
        <v>45103</v>
      </c>
      <c r="B46" s="122" t="s">
        <v>20</v>
      </c>
      <c r="C46" s="124">
        <v>422</v>
      </c>
      <c r="D46" s="130">
        <v>217.2</v>
      </c>
      <c r="L46" s="172"/>
    </row>
    <row r="47" spans="1:12" ht="15.5" x14ac:dyDescent="0.35">
      <c r="A47" s="83"/>
      <c r="B47" s="119"/>
      <c r="C47" s="121"/>
      <c r="D47" s="84"/>
      <c r="L47" s="172"/>
    </row>
    <row r="48" spans="1:12" ht="16" thickBot="1" x14ac:dyDescent="0.4">
      <c r="A48" s="87"/>
      <c r="B48" s="132"/>
      <c r="C48" s="134"/>
      <c r="D48" s="135"/>
      <c r="L48" s="172"/>
    </row>
    <row r="49" spans="1:12" ht="16" thickBot="1" x14ac:dyDescent="0.4">
      <c r="A49" s="28"/>
      <c r="B49" s="28"/>
      <c r="C49" s="175">
        <f>SUM(C23:C46)</f>
        <v>100162</v>
      </c>
      <c r="D49" s="36">
        <f>SUM(D23:D48)</f>
        <v>81144.100000000006</v>
      </c>
      <c r="L49" s="172"/>
    </row>
    <row r="51" spans="1:12" ht="18.5" x14ac:dyDescent="0.45">
      <c r="A51" s="1" t="s">
        <v>15</v>
      </c>
    </row>
  </sheetData>
  <mergeCells count="4">
    <mergeCell ref="A1:G1"/>
    <mergeCell ref="A3:B3"/>
    <mergeCell ref="A21:B21"/>
    <mergeCell ref="F21:H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0D5A-8160-4F5B-995B-567E0BDCA5CC}">
  <dimension ref="A1:I69"/>
  <sheetViews>
    <sheetView topLeftCell="A2" workbookViewId="0">
      <selection activeCell="F69" sqref="F69"/>
    </sheetView>
  </sheetViews>
  <sheetFormatPr defaultRowHeight="14.5" x14ac:dyDescent="0.35"/>
  <cols>
    <col min="1" max="1" width="31.81640625" bestFit="1" customWidth="1"/>
    <col min="2" max="2" width="16.81640625" bestFit="1" customWidth="1"/>
    <col min="3" max="3" width="9" bestFit="1" customWidth="1"/>
    <col min="4" max="4" width="12.7265625" bestFit="1" customWidth="1"/>
    <col min="5" max="5" width="9" bestFit="1" customWidth="1"/>
    <col min="6" max="6" width="27.54296875" customWidth="1"/>
    <col min="7" max="7" width="12.7265625" bestFit="1" customWidth="1"/>
    <col min="8" max="8" width="8.7265625" bestFit="1" customWidth="1"/>
    <col min="9" max="9" width="9.54296875" bestFit="1" customWidth="1"/>
  </cols>
  <sheetData>
    <row r="1" spans="1:7" ht="26.5" thickBot="1" x14ac:dyDescent="0.65">
      <c r="A1" s="177" t="s">
        <v>16</v>
      </c>
      <c r="B1" s="178"/>
      <c r="C1" s="178"/>
      <c r="D1" s="178"/>
      <c r="E1" s="178"/>
      <c r="F1" s="178"/>
      <c r="G1" s="179"/>
    </row>
    <row r="2" spans="1:7" ht="15" thickBot="1" x14ac:dyDescent="0.4"/>
    <row r="3" spans="1:7" ht="19" thickBot="1" x14ac:dyDescent="0.5">
      <c r="A3" s="180" t="s">
        <v>0</v>
      </c>
      <c r="B3" s="181"/>
    </row>
    <row r="4" spans="1:7" ht="16" thickBot="1" x14ac:dyDescent="0.4">
      <c r="C4" s="3" t="s">
        <v>1</v>
      </c>
      <c r="D4" s="3" t="s">
        <v>2</v>
      </c>
      <c r="E4" s="3" t="s">
        <v>3</v>
      </c>
      <c r="F4" s="3" t="s">
        <v>4</v>
      </c>
      <c r="G4" s="59"/>
    </row>
    <row r="5" spans="1:7" ht="62.5" thickBot="1" x14ac:dyDescent="0.4">
      <c r="A5" s="136" t="s">
        <v>5</v>
      </c>
      <c r="B5" s="136" t="s">
        <v>6</v>
      </c>
      <c r="C5" s="137" t="s">
        <v>8</v>
      </c>
      <c r="D5" s="137" t="s">
        <v>9</v>
      </c>
      <c r="E5" s="137" t="s">
        <v>10</v>
      </c>
      <c r="F5" s="137" t="s">
        <v>11</v>
      </c>
      <c r="G5" s="138" t="s">
        <v>12</v>
      </c>
    </row>
    <row r="6" spans="1:7" ht="15.5" x14ac:dyDescent="0.35">
      <c r="A6" s="98">
        <v>45132</v>
      </c>
      <c r="B6" s="112">
        <v>18476594</v>
      </c>
      <c r="C6" s="112">
        <v>148659</v>
      </c>
      <c r="D6" s="112">
        <v>74812</v>
      </c>
      <c r="E6" s="112">
        <v>607</v>
      </c>
      <c r="F6" s="112">
        <v>73847</v>
      </c>
      <c r="G6" s="116">
        <v>20777.009999999998</v>
      </c>
    </row>
    <row r="7" spans="1:7" ht="15.5" x14ac:dyDescent="0.35">
      <c r="A7" s="109">
        <v>45161</v>
      </c>
      <c r="B7" s="113">
        <v>18476594</v>
      </c>
      <c r="C7" s="113">
        <v>97643</v>
      </c>
      <c r="D7" s="113">
        <v>48587</v>
      </c>
      <c r="E7" s="113">
        <v>425</v>
      </c>
      <c r="F7" s="113">
        <v>49057</v>
      </c>
      <c r="G7" s="117"/>
    </row>
    <row r="8" spans="1:7" ht="15.5" x14ac:dyDescent="0.35">
      <c r="A8" s="110">
        <v>45161</v>
      </c>
      <c r="B8" s="143">
        <v>18476593</v>
      </c>
      <c r="C8" s="114">
        <v>48748</v>
      </c>
      <c r="D8" s="114">
        <v>26919</v>
      </c>
      <c r="E8" s="114">
        <v>406</v>
      </c>
      <c r="F8" s="114">
        <v>21830</v>
      </c>
      <c r="G8" s="117">
        <v>22445.95</v>
      </c>
    </row>
    <row r="9" spans="1:7" ht="15.5" x14ac:dyDescent="0.35">
      <c r="A9" s="109">
        <v>45193</v>
      </c>
      <c r="B9" s="113" t="s">
        <v>37</v>
      </c>
      <c r="C9" s="113">
        <v>195671</v>
      </c>
      <c r="D9" s="113">
        <v>111589</v>
      </c>
      <c r="E9" s="113">
        <v>813</v>
      </c>
      <c r="F9" s="113">
        <v>84082</v>
      </c>
      <c r="G9" s="117">
        <v>25869.98</v>
      </c>
    </row>
    <row r="10" spans="1:7" ht="15.5" x14ac:dyDescent="0.35">
      <c r="A10" s="110"/>
      <c r="B10" s="143">
        <v>18476594</v>
      </c>
      <c r="C10" s="114"/>
      <c r="D10" s="114"/>
      <c r="E10" s="114"/>
      <c r="F10" s="114"/>
      <c r="G10" s="117"/>
    </row>
    <row r="11" spans="1:7" ht="15.5" x14ac:dyDescent="0.35">
      <c r="A11" s="109"/>
      <c r="B11" s="113">
        <v>18476593</v>
      </c>
      <c r="C11" s="113"/>
      <c r="D11" s="113"/>
      <c r="E11" s="113"/>
      <c r="F11" s="113"/>
      <c r="G11" s="117"/>
    </row>
    <row r="12" spans="1:7" ht="15.5" x14ac:dyDescent="0.35">
      <c r="A12" s="110"/>
      <c r="B12" s="143">
        <v>18476594</v>
      </c>
      <c r="C12" s="114"/>
      <c r="D12" s="114"/>
      <c r="E12" s="114"/>
      <c r="F12" s="114"/>
      <c r="G12" s="117"/>
    </row>
    <row r="13" spans="1:7" ht="15.5" x14ac:dyDescent="0.35">
      <c r="A13" s="109"/>
      <c r="B13" s="113">
        <v>18476593</v>
      </c>
      <c r="C13" s="113"/>
      <c r="D13" s="113"/>
      <c r="E13" s="113"/>
      <c r="F13" s="113"/>
      <c r="G13" s="117"/>
    </row>
    <row r="14" spans="1:7" ht="15.5" x14ac:dyDescent="0.35">
      <c r="A14" s="110"/>
      <c r="B14" s="143">
        <v>18476594</v>
      </c>
      <c r="C14" s="114"/>
      <c r="D14" s="114"/>
      <c r="E14" s="114"/>
      <c r="F14" s="114"/>
      <c r="G14" s="117"/>
    </row>
    <row r="15" spans="1:7" ht="15.5" x14ac:dyDescent="0.35">
      <c r="A15" s="109"/>
      <c r="B15" s="113">
        <v>18476593</v>
      </c>
      <c r="C15" s="113"/>
      <c r="D15" s="113"/>
      <c r="E15" s="113"/>
      <c r="F15" s="113"/>
      <c r="G15" s="117"/>
    </row>
    <row r="16" spans="1:7" ht="15.5" x14ac:dyDescent="0.35">
      <c r="A16" s="110"/>
      <c r="B16" s="143">
        <v>184765934</v>
      </c>
      <c r="C16" s="114"/>
      <c r="D16" s="114"/>
      <c r="E16" s="114"/>
      <c r="F16" s="114"/>
      <c r="G16" s="117"/>
    </row>
    <row r="17" spans="1:8" ht="16" thickBot="1" x14ac:dyDescent="0.4">
      <c r="A17" s="111"/>
      <c r="B17" s="113">
        <v>18476593</v>
      </c>
      <c r="C17" s="115"/>
      <c r="D17" s="115"/>
      <c r="E17" s="115"/>
      <c r="F17" s="115"/>
      <c r="G17" s="118"/>
    </row>
    <row r="18" spans="1:8" ht="16" thickBot="1" x14ac:dyDescent="0.4">
      <c r="A18" s="28"/>
      <c r="B18" s="28"/>
      <c r="C18" s="28">
        <f>SUM(C6:C17)</f>
        <v>490721</v>
      </c>
      <c r="D18" s="28"/>
      <c r="E18" s="28"/>
      <c r="F18" s="28"/>
      <c r="G18" s="36">
        <f>SUM(G6:G17)</f>
        <v>69092.94</v>
      </c>
    </row>
    <row r="20" spans="1:8" ht="15" thickBot="1" x14ac:dyDescent="0.4"/>
    <row r="21" spans="1:8" ht="19" thickBot="1" x14ac:dyDescent="0.5">
      <c r="A21" s="180" t="s">
        <v>13</v>
      </c>
      <c r="B21" s="182"/>
      <c r="F21" s="180" t="s">
        <v>22</v>
      </c>
      <c r="G21" s="181"/>
      <c r="H21" s="182"/>
    </row>
    <row r="22" spans="1:8" ht="31.5" thickBot="1" x14ac:dyDescent="0.4">
      <c r="A22" s="139" t="s">
        <v>5</v>
      </c>
      <c r="B22" s="139" t="s">
        <v>6</v>
      </c>
      <c r="C22" s="139" t="s">
        <v>14</v>
      </c>
      <c r="D22" s="139" t="s">
        <v>12</v>
      </c>
      <c r="F22" s="140" t="s">
        <v>23</v>
      </c>
      <c r="G22" s="142" t="s">
        <v>24</v>
      </c>
      <c r="H22" s="141" t="s">
        <v>26</v>
      </c>
    </row>
    <row r="23" spans="1:8" ht="15.5" x14ac:dyDescent="0.35">
      <c r="A23" s="125">
        <v>45133</v>
      </c>
      <c r="B23" s="126" t="s">
        <v>33</v>
      </c>
      <c r="C23" s="128">
        <v>2338</v>
      </c>
      <c r="D23" s="129">
        <v>924.12</v>
      </c>
      <c r="F23" s="80"/>
      <c r="G23" s="81"/>
      <c r="H23" s="82"/>
    </row>
    <row r="24" spans="1:8" ht="15.5" x14ac:dyDescent="0.35">
      <c r="A24" s="85">
        <v>45162</v>
      </c>
      <c r="B24" s="122" t="s">
        <v>33</v>
      </c>
      <c r="C24" s="124">
        <v>1883</v>
      </c>
      <c r="D24" s="130">
        <v>778.09</v>
      </c>
      <c r="F24" s="83"/>
      <c r="G24" s="34"/>
      <c r="H24" s="84"/>
    </row>
    <row r="25" spans="1:8" ht="15.5" x14ac:dyDescent="0.35">
      <c r="A25" s="83">
        <v>45194</v>
      </c>
      <c r="B25" s="119" t="s">
        <v>33</v>
      </c>
      <c r="C25" s="121">
        <v>3510</v>
      </c>
      <c r="D25" s="84">
        <v>1387.49</v>
      </c>
      <c r="F25" s="85"/>
      <c r="G25" s="35"/>
      <c r="H25" s="86"/>
    </row>
    <row r="26" spans="1:8" ht="15.5" x14ac:dyDescent="0.35">
      <c r="A26" s="85"/>
      <c r="B26" s="122"/>
      <c r="C26" s="124"/>
      <c r="D26" s="130"/>
      <c r="F26" s="83"/>
      <c r="G26" s="34"/>
      <c r="H26" s="84"/>
    </row>
    <row r="27" spans="1:8" ht="15.5" x14ac:dyDescent="0.35">
      <c r="A27" s="83"/>
      <c r="B27" s="119"/>
      <c r="C27" s="121"/>
      <c r="D27" s="84"/>
      <c r="F27" s="85"/>
      <c r="G27" s="35"/>
      <c r="H27" s="86"/>
    </row>
    <row r="28" spans="1:8" ht="15.5" x14ac:dyDescent="0.35">
      <c r="A28" s="85"/>
      <c r="B28" s="122"/>
      <c r="C28" s="124"/>
      <c r="D28" s="130"/>
      <c r="F28" s="83"/>
      <c r="G28" s="34"/>
      <c r="H28" s="84"/>
    </row>
    <row r="29" spans="1:8" ht="15.5" x14ac:dyDescent="0.35">
      <c r="A29" s="83"/>
      <c r="B29" s="119"/>
      <c r="C29" s="121"/>
      <c r="D29" s="84"/>
      <c r="F29" s="85"/>
      <c r="G29" s="35"/>
      <c r="H29" s="86"/>
    </row>
    <row r="30" spans="1:8" ht="15.5" x14ac:dyDescent="0.35">
      <c r="A30" s="85"/>
      <c r="B30" s="122"/>
      <c r="C30" s="124"/>
      <c r="D30" s="130"/>
      <c r="F30" s="83"/>
      <c r="G30" s="34"/>
      <c r="H30" s="84"/>
    </row>
    <row r="31" spans="1:8" ht="15.5" x14ac:dyDescent="0.35">
      <c r="A31" s="83"/>
      <c r="B31" s="119"/>
      <c r="C31" s="121"/>
      <c r="D31" s="84"/>
      <c r="F31" s="85"/>
      <c r="G31" s="35"/>
      <c r="H31" s="86"/>
    </row>
    <row r="32" spans="1:8" ht="15.5" x14ac:dyDescent="0.35">
      <c r="A32" s="85"/>
      <c r="B32" s="122"/>
      <c r="C32" s="124"/>
      <c r="D32" s="130"/>
      <c r="F32" s="83"/>
      <c r="G32" s="34"/>
      <c r="H32" s="84"/>
    </row>
    <row r="33" spans="1:9" ht="16" thickBot="1" x14ac:dyDescent="0.4">
      <c r="A33" s="83"/>
      <c r="B33" s="119"/>
      <c r="C33" s="121"/>
      <c r="D33" s="84"/>
      <c r="F33" s="87"/>
      <c r="G33" s="88"/>
      <c r="H33" s="89"/>
    </row>
    <row r="34" spans="1:9" ht="16" thickBot="1" x14ac:dyDescent="0.4">
      <c r="A34" s="85"/>
      <c r="B34" s="122"/>
      <c r="C34" s="124"/>
      <c r="D34" s="130"/>
      <c r="F34" s="28"/>
      <c r="G34" s="28"/>
      <c r="H34" s="36">
        <f>SUM(H23:H33)</f>
        <v>0</v>
      </c>
    </row>
    <row r="35" spans="1:9" ht="15.5" x14ac:dyDescent="0.35">
      <c r="A35" s="83"/>
      <c r="B35" s="119"/>
      <c r="C35" s="121"/>
      <c r="D35" s="131"/>
    </row>
    <row r="36" spans="1:9" ht="16" thickBot="1" x14ac:dyDescent="0.4">
      <c r="A36" s="85"/>
      <c r="B36" s="122"/>
      <c r="C36" s="124"/>
      <c r="D36" s="130"/>
    </row>
    <row r="37" spans="1:9" ht="19" thickBot="1" x14ac:dyDescent="0.5">
      <c r="A37" s="83"/>
      <c r="B37" s="119"/>
      <c r="C37" s="121"/>
      <c r="D37" s="84"/>
      <c r="F37" s="180" t="s">
        <v>32</v>
      </c>
      <c r="G37" s="182"/>
    </row>
    <row r="38" spans="1:9" ht="16" thickBot="1" x14ac:dyDescent="0.4">
      <c r="A38" s="85"/>
      <c r="B38" s="122"/>
      <c r="C38" s="124"/>
      <c r="D38" s="130"/>
      <c r="F38" s="139" t="s">
        <v>5</v>
      </c>
      <c r="G38" s="139" t="s">
        <v>6</v>
      </c>
      <c r="H38" s="139" t="s">
        <v>14</v>
      </c>
      <c r="I38" s="139" t="s">
        <v>12</v>
      </c>
    </row>
    <row r="39" spans="1:9" ht="15.5" x14ac:dyDescent="0.35">
      <c r="A39" s="83"/>
      <c r="B39" s="119"/>
      <c r="C39" s="121"/>
      <c r="D39" s="84"/>
      <c r="F39" s="125">
        <v>45133</v>
      </c>
      <c r="G39" s="126" t="s">
        <v>34</v>
      </c>
      <c r="H39" s="128">
        <v>291</v>
      </c>
      <c r="I39" s="129">
        <v>160.79</v>
      </c>
    </row>
    <row r="40" spans="1:9" ht="15.5" x14ac:dyDescent="0.35">
      <c r="A40" s="85"/>
      <c r="B40" s="122"/>
      <c r="C40" s="124"/>
      <c r="D40" s="130"/>
      <c r="F40" s="85">
        <v>45162</v>
      </c>
      <c r="G40" s="122" t="s">
        <v>34</v>
      </c>
      <c r="H40" s="124">
        <v>248</v>
      </c>
      <c r="I40" s="130">
        <v>143.18</v>
      </c>
    </row>
    <row r="41" spans="1:9" ht="15.5" x14ac:dyDescent="0.35">
      <c r="A41" s="83"/>
      <c r="B41" s="119"/>
      <c r="C41" s="121"/>
      <c r="D41" s="84"/>
      <c r="F41" s="83">
        <v>45194</v>
      </c>
      <c r="G41" s="119" t="s">
        <v>34</v>
      </c>
      <c r="H41" s="121">
        <v>439</v>
      </c>
      <c r="I41" s="84">
        <v>234.12</v>
      </c>
    </row>
    <row r="42" spans="1:9" ht="15.5" x14ac:dyDescent="0.35">
      <c r="A42" s="85"/>
      <c r="B42" s="122"/>
      <c r="C42" s="124"/>
      <c r="D42" s="130"/>
      <c r="F42" s="85"/>
      <c r="G42" s="122"/>
      <c r="H42" s="124"/>
      <c r="I42" s="130"/>
    </row>
    <row r="43" spans="1:9" ht="15.5" x14ac:dyDescent="0.35">
      <c r="A43" s="83"/>
      <c r="B43" s="119"/>
      <c r="C43" s="121"/>
      <c r="D43" s="84"/>
      <c r="F43" s="83"/>
      <c r="G43" s="119"/>
      <c r="H43" s="121"/>
      <c r="I43" s="84"/>
    </row>
    <row r="44" spans="1:9" ht="15.5" x14ac:dyDescent="0.35">
      <c r="A44" s="85"/>
      <c r="B44" s="122"/>
      <c r="C44" s="124"/>
      <c r="D44" s="130"/>
      <c r="F44" s="85"/>
      <c r="G44" s="122"/>
      <c r="H44" s="124"/>
      <c r="I44" s="130"/>
    </row>
    <row r="45" spans="1:9" ht="15.5" x14ac:dyDescent="0.35">
      <c r="A45" s="83"/>
      <c r="B45" s="119"/>
      <c r="C45" s="121"/>
      <c r="D45" s="84"/>
      <c r="F45" s="83"/>
      <c r="G45" s="119"/>
      <c r="H45" s="121"/>
      <c r="I45" s="84"/>
    </row>
    <row r="46" spans="1:9" ht="15.5" x14ac:dyDescent="0.35">
      <c r="A46" s="85"/>
      <c r="B46" s="122"/>
      <c r="C46" s="124"/>
      <c r="D46" s="130"/>
      <c r="F46" s="85"/>
      <c r="G46" s="122"/>
      <c r="H46" s="124"/>
      <c r="I46" s="130"/>
    </row>
    <row r="47" spans="1:9" ht="15.5" x14ac:dyDescent="0.35">
      <c r="A47" s="83"/>
      <c r="B47" s="119"/>
      <c r="C47" s="121"/>
      <c r="D47" s="84"/>
      <c r="F47" s="83"/>
      <c r="G47" s="119"/>
      <c r="H47" s="121"/>
      <c r="I47" s="84"/>
    </row>
    <row r="48" spans="1:9" ht="16" thickBot="1" x14ac:dyDescent="0.4">
      <c r="A48" s="87"/>
      <c r="B48" s="132"/>
      <c r="C48" s="134"/>
      <c r="D48" s="135"/>
      <c r="F48" s="85"/>
      <c r="G48" s="122"/>
      <c r="H48" s="124"/>
      <c r="I48" s="130"/>
    </row>
    <row r="49" spans="1:9" ht="16" thickBot="1" x14ac:dyDescent="0.4">
      <c r="A49" s="28"/>
      <c r="B49" s="28"/>
      <c r="C49" s="175">
        <f>SUM(C23:C48)</f>
        <v>7731</v>
      </c>
      <c r="D49" s="36">
        <f>SUM(D23:D48)</f>
        <v>3089.7</v>
      </c>
      <c r="F49" s="83"/>
      <c r="G49" s="119"/>
      <c r="H49" s="121"/>
      <c r="I49" s="84"/>
    </row>
    <row r="50" spans="1:9" ht="15.5" x14ac:dyDescent="0.35">
      <c r="F50" s="85"/>
      <c r="G50" s="122"/>
      <c r="H50" s="124"/>
      <c r="I50" s="130"/>
    </row>
    <row r="51" spans="1:9" ht="18.5" x14ac:dyDescent="0.45">
      <c r="A51" s="1" t="s">
        <v>15</v>
      </c>
      <c r="F51" s="83"/>
      <c r="G51" s="119"/>
      <c r="H51" s="121"/>
      <c r="I51" s="131"/>
    </row>
    <row r="52" spans="1:9" ht="15.5" x14ac:dyDescent="0.35">
      <c r="F52" s="85"/>
      <c r="G52" s="122"/>
      <c r="H52" s="124"/>
      <c r="I52" s="130"/>
    </row>
    <row r="53" spans="1:9" ht="15.5" x14ac:dyDescent="0.35">
      <c r="F53" s="83"/>
      <c r="G53" s="119"/>
      <c r="H53" s="121"/>
      <c r="I53" s="84"/>
    </row>
    <row r="54" spans="1:9" ht="15.5" x14ac:dyDescent="0.35">
      <c r="F54" s="85"/>
      <c r="G54" s="122"/>
      <c r="H54" s="124"/>
      <c r="I54" s="130"/>
    </row>
    <row r="55" spans="1:9" ht="15.5" x14ac:dyDescent="0.35">
      <c r="F55" s="83"/>
      <c r="G55" s="119"/>
      <c r="H55" s="121"/>
      <c r="I55" s="84"/>
    </row>
    <row r="56" spans="1:9" ht="15.5" x14ac:dyDescent="0.35">
      <c r="F56" s="85"/>
      <c r="G56" s="122"/>
      <c r="H56" s="124"/>
      <c r="I56" s="130"/>
    </row>
    <row r="57" spans="1:9" ht="15.5" x14ac:dyDescent="0.35">
      <c r="F57" s="83"/>
      <c r="G57" s="119"/>
      <c r="H57" s="121"/>
      <c r="I57" s="84"/>
    </row>
    <row r="58" spans="1:9" ht="15.5" x14ac:dyDescent="0.35">
      <c r="F58" s="85"/>
      <c r="G58" s="122"/>
      <c r="H58" s="124"/>
      <c r="I58" s="130"/>
    </row>
    <row r="59" spans="1:9" ht="15.5" x14ac:dyDescent="0.35">
      <c r="F59" s="83"/>
      <c r="G59" s="119"/>
      <c r="H59" s="121"/>
      <c r="I59" s="84"/>
    </row>
    <row r="60" spans="1:9" ht="15.5" x14ac:dyDescent="0.35">
      <c r="F60" s="85"/>
      <c r="G60" s="122"/>
      <c r="H60" s="124"/>
      <c r="I60" s="130"/>
    </row>
    <row r="61" spans="1:9" ht="15.5" x14ac:dyDescent="0.35">
      <c r="F61" s="83"/>
      <c r="G61" s="119"/>
      <c r="H61" s="121"/>
      <c r="I61" s="84"/>
    </row>
    <row r="62" spans="1:9" ht="15.5" x14ac:dyDescent="0.35">
      <c r="F62" s="85"/>
      <c r="G62" s="122"/>
      <c r="H62" s="124"/>
      <c r="I62" s="130"/>
    </row>
    <row r="63" spans="1:9" ht="15.5" x14ac:dyDescent="0.35">
      <c r="F63" s="83"/>
      <c r="G63" s="119"/>
      <c r="H63" s="121"/>
      <c r="I63" s="84"/>
    </row>
    <row r="64" spans="1:9" ht="16" thickBot="1" x14ac:dyDescent="0.4">
      <c r="F64" s="87"/>
      <c r="G64" s="132"/>
      <c r="H64" s="134"/>
      <c r="I64" s="135"/>
    </row>
    <row r="65" spans="6:9" ht="16" thickBot="1" x14ac:dyDescent="0.4">
      <c r="F65" s="28"/>
      <c r="G65" s="28"/>
      <c r="H65" s="175">
        <f>SUM(H39:H64)</f>
        <v>978</v>
      </c>
      <c r="I65" s="36">
        <f>SUM(I39:I64)</f>
        <v>538.09</v>
      </c>
    </row>
    <row r="69" spans="6:9" x14ac:dyDescent="0.35">
      <c r="F69" s="176">
        <f>C49+H65</f>
        <v>8709</v>
      </c>
    </row>
  </sheetData>
  <mergeCells count="5">
    <mergeCell ref="A1:G1"/>
    <mergeCell ref="A3:B3"/>
    <mergeCell ref="A21:B21"/>
    <mergeCell ref="F21:H21"/>
    <mergeCell ref="F37:G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9677-9655-4A46-B4D7-4495A64EFAAF}">
  <dimension ref="A40:E46"/>
  <sheetViews>
    <sheetView tabSelected="1" topLeftCell="A2" workbookViewId="0">
      <selection activeCell="B47" sqref="B47"/>
    </sheetView>
  </sheetViews>
  <sheetFormatPr defaultRowHeight="14.5" x14ac:dyDescent="0.35"/>
  <sheetData>
    <row r="40" spans="1:5" x14ac:dyDescent="0.35">
      <c r="A40" s="186" t="s">
        <v>8</v>
      </c>
      <c r="B40" s="186"/>
      <c r="D40" s="186" t="s">
        <v>27</v>
      </c>
      <c r="E40" s="186"/>
    </row>
    <row r="41" spans="1:5" x14ac:dyDescent="0.35">
      <c r="A41" s="107" t="s">
        <v>28</v>
      </c>
      <c r="B41" s="108">
        <v>2107921</v>
      </c>
      <c r="D41" s="107" t="s">
        <v>28</v>
      </c>
      <c r="E41" s="108">
        <v>124711</v>
      </c>
    </row>
    <row r="42" spans="1:5" x14ac:dyDescent="0.35">
      <c r="A42" s="107" t="s">
        <v>29</v>
      </c>
      <c r="B42" s="108">
        <v>1853253</v>
      </c>
      <c r="D42" s="107" t="s">
        <v>29</v>
      </c>
      <c r="E42" s="108">
        <v>114204</v>
      </c>
    </row>
    <row r="43" spans="1:5" x14ac:dyDescent="0.35">
      <c r="A43" s="107" t="s">
        <v>30</v>
      </c>
      <c r="B43" s="108">
        <v>1733764</v>
      </c>
      <c r="D43" s="107" t="s">
        <v>30</v>
      </c>
      <c r="E43" s="108">
        <v>90604</v>
      </c>
    </row>
    <row r="44" spans="1:5" x14ac:dyDescent="0.35">
      <c r="A44" s="107" t="s">
        <v>31</v>
      </c>
      <c r="B44" s="108">
        <v>1684960</v>
      </c>
      <c r="D44" s="107" t="s">
        <v>31</v>
      </c>
      <c r="E44" s="108">
        <v>103620</v>
      </c>
    </row>
    <row r="45" spans="1:5" x14ac:dyDescent="0.35">
      <c r="A45" s="173" t="s">
        <v>35</v>
      </c>
      <c r="B45" s="174">
        <v>1769734</v>
      </c>
      <c r="D45" s="173" t="s">
        <v>35</v>
      </c>
      <c r="E45" s="174">
        <v>100162</v>
      </c>
    </row>
    <row r="46" spans="1:5" x14ac:dyDescent="0.35">
      <c r="A46" s="173" t="s">
        <v>38</v>
      </c>
      <c r="B46">
        <f>'2023-24'!C18</f>
        <v>490721</v>
      </c>
      <c r="D46" s="173" t="s">
        <v>38</v>
      </c>
      <c r="E46" s="176">
        <f>'2023-24'!F69</f>
        <v>8709</v>
      </c>
    </row>
  </sheetData>
  <mergeCells count="2">
    <mergeCell ref="A40:B40"/>
    <mergeCell ref="D40:E4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DFCE77-AF4C-4A57-A153-56C903F4AE70}"/>
</file>

<file path=customXml/itemProps2.xml><?xml version="1.0" encoding="utf-8"?>
<ds:datastoreItem xmlns:ds="http://schemas.openxmlformats.org/officeDocument/2006/customXml" ds:itemID="{E815E138-9E37-4098-BC31-E69CD54E7EFD}">
  <ds:schemaRefs>
    <ds:schemaRef ds:uri="0f288af6-7848-41d4-8427-0c10fc15b3a9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081e6064-04ba-4bb3-a74d-8438b8602cc3"/>
    <ds:schemaRef ds:uri="http://purl.org/dc/terms/"/>
    <ds:schemaRef ds:uri="c7a0b038-488d-4e8c-829d-1a40a11dc35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38AE52-F77B-4DF4-ABDF-A53C86A398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2018-2019</vt:lpstr>
      <vt:lpstr>2019-2020</vt:lpstr>
      <vt:lpstr>2020-2021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Michael Johnson</cp:lastModifiedBy>
  <dcterms:created xsi:type="dcterms:W3CDTF">2021-04-22T15:17:11Z</dcterms:created>
  <dcterms:modified xsi:type="dcterms:W3CDTF">2023-11-01T18:50:49Z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